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215" windowHeight="10455"/>
  </bookViews>
  <sheets>
    <sheet name="Cover Page" sheetId="2" r:id="rId1"/>
    <sheet name="Cash Receipt - Reimbursable" sheetId="3" r:id="rId2"/>
    <sheet name="Cash Receipt - NonReimbursable" sheetId="10" r:id="rId3"/>
    <sheet name="Cash Receipt - Nonoperating" sheetId="11" r:id="rId4"/>
    <sheet name="Oper Rev" sheetId="7" r:id="rId5"/>
    <sheet name="Cash Disbursement Journal # 1" sheetId="6" r:id="rId6"/>
    <sheet name="Cash Disbursement Journal # 2" sheetId="12" r:id="rId7"/>
    <sheet name="Cash Disbursement Journal # 3" sheetId="13" r:id="rId8"/>
    <sheet name="Oper Expend" sheetId="8" r:id="rId9"/>
    <sheet name="P &amp; L State" sheetId="9" r:id="rId10"/>
    <sheet name="Instructions pg1" sheetId="14" r:id="rId11"/>
    <sheet name="Instructions pg2" sheetId="20" r:id="rId12"/>
    <sheet name="Instructions pg3" sheetId="21" r:id="rId13"/>
    <sheet name="Instructions pg4" sheetId="22" r:id="rId14"/>
    <sheet name="Instructions pg5" sheetId="23" r:id="rId15"/>
  </sheets>
  <definedNames>
    <definedName name="_GoBack" localSheetId="10">'Instructions pg1'!$A$56</definedName>
    <definedName name="_xlnm.Print_Area" localSheetId="5">'Cash Disbursement Journal # 1'!$A$1:$AF$82</definedName>
    <definedName name="_xlnm.Print_Area" localSheetId="6">'Cash Disbursement Journal # 2'!$A$1:$T$59</definedName>
    <definedName name="_xlnm.Print_Area" localSheetId="7">'Cash Disbursement Journal # 3'!$A$1:$Y$69</definedName>
    <definedName name="_xlnm.Print_Area" localSheetId="3">'Cash Receipt - Nonoperating'!$A$1:$U$39</definedName>
    <definedName name="_xlnm.Print_Area" localSheetId="2">'Cash Receipt - NonReimbursable'!$A$1:$V$39</definedName>
    <definedName name="_xlnm.Print_Area" localSheetId="1">'Cash Receipt - Reimbursable'!$A$1:$AA$39</definedName>
    <definedName name="_xlnm.Print_Area" localSheetId="8">'Oper Expend'!$A$1:$I$145</definedName>
    <definedName name="_xlnm.Print_Area" localSheetId="4">'Oper Rev'!$A$1:$I$157</definedName>
    <definedName name="_xlnm.Print_Area" localSheetId="9">'P &amp; L State'!$A$1:$I$103</definedName>
    <definedName name="_xlnm.Print_Titles" localSheetId="5">'Cash Disbursement Journal # 1'!$A:$E,'Cash Disbursement Journal # 1'!$1:$11</definedName>
    <definedName name="_xlnm.Print_Titles" localSheetId="6">'Cash Disbursement Journal # 2'!$A:$E,'Cash Disbursement Journal # 2'!$1:$11</definedName>
    <definedName name="_xlnm.Print_Titles" localSheetId="7">'Cash Disbursement Journal # 3'!$A:$E,'Cash Disbursement Journal # 3'!$1:$11</definedName>
    <definedName name="_xlnm.Print_Titles" localSheetId="8">'Oper Expend'!$1:$9</definedName>
    <definedName name="_xlnm.Print_Titles" localSheetId="4">'Oper Rev'!$1:$9</definedName>
    <definedName name="_xlnm.Print_Titles" localSheetId="9">'P &amp; L State'!$1:$10</definedName>
  </definedNames>
  <calcPr calcId="144525"/>
</workbook>
</file>

<file path=xl/calcChain.xml><?xml version="1.0" encoding="utf-8"?>
<calcChain xmlns="http://schemas.openxmlformats.org/spreadsheetml/2006/main">
  <c r="I125" i="8" l="1"/>
  <c r="H123" i="8"/>
  <c r="G121" i="8"/>
  <c r="T12" i="12"/>
  <c r="G79" i="7"/>
  <c r="G19" i="9" l="1"/>
  <c r="H82" i="7"/>
  <c r="H80" i="7"/>
  <c r="H73" i="7"/>
  <c r="G72" i="7"/>
  <c r="E78" i="7"/>
  <c r="E77" i="7"/>
  <c r="E76" i="7"/>
  <c r="A8" i="7" l="1"/>
  <c r="A8" i="9"/>
  <c r="A8" i="8"/>
  <c r="B149" i="7" l="1"/>
  <c r="B148" i="7"/>
  <c r="B147" i="7"/>
  <c r="AF12" i="6" l="1"/>
  <c r="M81" i="6"/>
  <c r="K13" i="11" l="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H38" i="11"/>
  <c r="I38" i="11"/>
  <c r="S11" i="11"/>
  <c r="S36" i="11" l="1"/>
  <c r="S38" i="11"/>
  <c r="K12" i="11"/>
  <c r="K11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12" i="11"/>
  <c r="V13" i="10"/>
  <c r="V12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8" i="10" s="1"/>
  <c r="V11" i="10"/>
  <c r="F116" i="7" l="1"/>
  <c r="F115" i="7"/>
  <c r="F114" i="7"/>
  <c r="F113" i="7"/>
  <c r="F112" i="7"/>
  <c r="F111" i="7"/>
  <c r="F110" i="7"/>
  <c r="F109" i="7"/>
  <c r="F108" i="7"/>
  <c r="F107" i="7"/>
  <c r="F106" i="7"/>
  <c r="F105" i="7"/>
  <c r="F104" i="7"/>
  <c r="F101" i="7"/>
  <c r="F100" i="7"/>
  <c r="F99" i="7"/>
  <c r="F93" i="7"/>
  <c r="F92" i="7"/>
  <c r="F91" i="7"/>
  <c r="B115" i="7"/>
  <c r="B114" i="7"/>
  <c r="T38" i="10"/>
  <c r="E115" i="7" s="1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11" i="10"/>
  <c r="N11" i="3"/>
  <c r="N4" i="10"/>
  <c r="N3" i="10"/>
  <c r="N2" i="10"/>
  <c r="N1" i="10"/>
  <c r="C4" i="10"/>
  <c r="C3" i="10"/>
  <c r="C2" i="10"/>
  <c r="C1" i="10"/>
  <c r="AA38" i="3" l="1"/>
  <c r="AA11" i="3"/>
  <c r="F78" i="7"/>
  <c r="F77" i="7"/>
  <c r="F76" i="7"/>
  <c r="F71" i="7"/>
  <c r="F70" i="7"/>
  <c r="F69" i="7"/>
  <c r="F65" i="7"/>
  <c r="F64" i="7"/>
  <c r="F63" i="7"/>
  <c r="F56" i="7"/>
  <c r="F55" i="7"/>
  <c r="F54" i="7"/>
  <c r="F41" i="7"/>
  <c r="F40" i="7"/>
  <c r="F39" i="7"/>
  <c r="F35" i="7"/>
  <c r="F34" i="7"/>
  <c r="F33" i="7"/>
  <c r="F26" i="7"/>
  <c r="F25" i="7"/>
  <c r="F24" i="7"/>
  <c r="F20" i="7"/>
  <c r="F19" i="7"/>
  <c r="F18" i="7"/>
  <c r="AA13" i="3" l="1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12" i="3"/>
  <c r="Z38" i="3"/>
  <c r="Y38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C39" i="9" l="1"/>
  <c r="C55" i="9" l="1"/>
  <c r="C54" i="9"/>
  <c r="C53" i="9"/>
  <c r="B119" i="8" l="1"/>
  <c r="B118" i="8"/>
  <c r="B117" i="8"/>
  <c r="B104" i="8"/>
  <c r="B87" i="8"/>
  <c r="B86" i="8"/>
  <c r="B85" i="8"/>
  <c r="C97" i="7" l="1"/>
  <c r="C89" i="7"/>
  <c r="B133" i="7"/>
  <c r="G38" i="11"/>
  <c r="E132" i="7" s="1"/>
  <c r="G38" i="9" s="1"/>
  <c r="E133" i="7"/>
  <c r="G39" i="9" s="1"/>
  <c r="B49" i="8" l="1"/>
  <c r="B48" i="8"/>
  <c r="B47" i="8"/>
  <c r="B28" i="8"/>
  <c r="B31" i="8"/>
  <c r="B30" i="8"/>
  <c r="B29" i="8"/>
  <c r="N81" i="6"/>
  <c r="E27" i="8" s="1"/>
  <c r="B113" i="7"/>
  <c r="B116" i="7"/>
  <c r="M38" i="3"/>
  <c r="C3" i="13" l="1"/>
  <c r="C4" i="13" l="1"/>
  <c r="C2" i="13"/>
  <c r="C1" i="13"/>
  <c r="C4" i="12"/>
  <c r="C4" i="6"/>
  <c r="C3" i="12"/>
  <c r="C3" i="6"/>
  <c r="C2" i="12"/>
  <c r="C2" i="6"/>
  <c r="C1" i="12"/>
  <c r="C1" i="6"/>
  <c r="P4" i="3"/>
  <c r="P1" i="3"/>
  <c r="P2" i="3"/>
  <c r="P3" i="3"/>
  <c r="C4" i="11"/>
  <c r="C3" i="11"/>
  <c r="C2" i="11"/>
  <c r="C1" i="11"/>
  <c r="D4" i="8"/>
  <c r="D3" i="8"/>
  <c r="D2" i="8"/>
  <c r="D1" i="8"/>
  <c r="D4" i="9"/>
  <c r="D3" i="9"/>
  <c r="D2" i="9"/>
  <c r="D1" i="9"/>
  <c r="E4" i="7"/>
  <c r="E3" i="7"/>
  <c r="E2" i="7"/>
  <c r="E1" i="7"/>
  <c r="M4" i="11"/>
  <c r="M3" i="11"/>
  <c r="M2" i="11"/>
  <c r="M1" i="11"/>
  <c r="C4" i="3"/>
  <c r="C3" i="3"/>
  <c r="C2" i="3"/>
  <c r="C1" i="3"/>
  <c r="T37" i="12" l="1"/>
  <c r="T38" i="12"/>
  <c r="AF46" i="6"/>
  <c r="X67" i="13"/>
  <c r="E119" i="8" s="1"/>
  <c r="W67" i="13"/>
  <c r="E118" i="8" s="1"/>
  <c r="V67" i="13"/>
  <c r="E117" i="8" s="1"/>
  <c r="U67" i="13"/>
  <c r="E116" i="8" s="1"/>
  <c r="T67" i="13"/>
  <c r="E115" i="8" s="1"/>
  <c r="S67" i="13"/>
  <c r="E114" i="8" s="1"/>
  <c r="R67" i="13"/>
  <c r="E113" i="8" s="1"/>
  <c r="Q67" i="13"/>
  <c r="E112" i="8" s="1"/>
  <c r="P67" i="13"/>
  <c r="E111" i="8" s="1"/>
  <c r="O67" i="13"/>
  <c r="E104" i="8" s="1"/>
  <c r="N67" i="13"/>
  <c r="E103" i="8" s="1"/>
  <c r="M67" i="13"/>
  <c r="E102" i="8" s="1"/>
  <c r="L67" i="13"/>
  <c r="E101" i="8" s="1"/>
  <c r="K67" i="13"/>
  <c r="E100" i="8" s="1"/>
  <c r="J67" i="13"/>
  <c r="E99" i="8" s="1"/>
  <c r="I67" i="13"/>
  <c r="E98" i="8" s="1"/>
  <c r="H67" i="13"/>
  <c r="E97" i="8" s="1"/>
  <c r="G67" i="13"/>
  <c r="E96" i="8" s="1"/>
  <c r="F67" i="13"/>
  <c r="E95" i="8" s="1"/>
  <c r="E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S58" i="12"/>
  <c r="E87" i="8" s="1"/>
  <c r="R58" i="12"/>
  <c r="E86" i="8"/>
  <c r="Q58" i="12"/>
  <c r="E85" i="8" s="1"/>
  <c r="P58" i="12"/>
  <c r="E84" i="8" s="1"/>
  <c r="O58" i="12"/>
  <c r="E83" i="8" s="1"/>
  <c r="N58" i="12"/>
  <c r="E82" i="8" s="1"/>
  <c r="M58" i="12"/>
  <c r="E81" i="8" s="1"/>
  <c r="L58" i="12"/>
  <c r="E80" i="8" s="1"/>
  <c r="K58" i="12"/>
  <c r="E72" i="8" s="1"/>
  <c r="J58" i="12"/>
  <c r="E71" i="8" s="1"/>
  <c r="I58" i="12"/>
  <c r="E70" i="8" s="1"/>
  <c r="H58" i="12"/>
  <c r="E65" i="8" s="1"/>
  <c r="G58" i="12"/>
  <c r="E64" i="8" s="1"/>
  <c r="F58" i="12"/>
  <c r="E63" i="8" s="1"/>
  <c r="E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3" i="12"/>
  <c r="T32" i="12"/>
  <c r="T35" i="12"/>
  <c r="T34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E81" i="6"/>
  <c r="E49" i="8" s="1"/>
  <c r="AD81" i="6"/>
  <c r="E48" i="8" s="1"/>
  <c r="AC81" i="6"/>
  <c r="E47" i="8" s="1"/>
  <c r="AB81" i="6"/>
  <c r="E46" i="8" s="1"/>
  <c r="AA81" i="6"/>
  <c r="E45" i="8" s="1"/>
  <c r="Z81" i="6"/>
  <c r="E44" i="8" s="1"/>
  <c r="Y81" i="6"/>
  <c r="E43" i="8" s="1"/>
  <c r="X81" i="6"/>
  <c r="E42" i="8" s="1"/>
  <c r="W81" i="6"/>
  <c r="E41" i="8" s="1"/>
  <c r="V81" i="6"/>
  <c r="E40" i="8" s="1"/>
  <c r="U81" i="6"/>
  <c r="E39" i="8" s="1"/>
  <c r="T81" i="6"/>
  <c r="E38" i="8" s="1"/>
  <c r="S81" i="6"/>
  <c r="E37" i="8" s="1"/>
  <c r="R81" i="6"/>
  <c r="E31" i="8"/>
  <c r="Q81" i="6"/>
  <c r="E30" i="8" s="1"/>
  <c r="P81" i="6"/>
  <c r="E29" i="8" s="1"/>
  <c r="O81" i="6"/>
  <c r="E28" i="8" s="1"/>
  <c r="E26" i="8"/>
  <c r="L81" i="6"/>
  <c r="E25" i="8" s="1"/>
  <c r="K81" i="6"/>
  <c r="E24" i="8" s="1"/>
  <c r="J81" i="6"/>
  <c r="E23" i="8" s="1"/>
  <c r="I81" i="6"/>
  <c r="E22" i="8" s="1"/>
  <c r="H81" i="6"/>
  <c r="E21" i="8"/>
  <c r="G81" i="6"/>
  <c r="E20" i="8" s="1"/>
  <c r="F81" i="6"/>
  <c r="E19" i="8" s="1"/>
  <c r="E81" i="6"/>
  <c r="R38" i="11"/>
  <c r="E149" i="7" s="1"/>
  <c r="G55" i="9" s="1"/>
  <c r="Q38" i="11"/>
  <c r="E148" i="7" s="1"/>
  <c r="G54" i="9" s="1"/>
  <c r="P38" i="11"/>
  <c r="E147" i="7" s="1"/>
  <c r="G53" i="9" s="1"/>
  <c r="U38" i="10"/>
  <c r="E116" i="7"/>
  <c r="S38" i="10"/>
  <c r="E114" i="7" s="1"/>
  <c r="R38" i="10"/>
  <c r="E113" i="7"/>
  <c r="O38" i="11"/>
  <c r="E146" i="7" s="1"/>
  <c r="G52" i="9" s="1"/>
  <c r="N38" i="11"/>
  <c r="E145" i="7" s="1"/>
  <c r="G51" i="9" s="1"/>
  <c r="M38" i="11"/>
  <c r="E144" i="7" s="1"/>
  <c r="G50" i="9" s="1"/>
  <c r="L38" i="11"/>
  <c r="E143" i="7" s="1"/>
  <c r="E137" i="7"/>
  <c r="F38" i="11"/>
  <c r="E131" i="7" s="1"/>
  <c r="G37" i="9" s="1"/>
  <c r="E38" i="11"/>
  <c r="E130" i="7" s="1"/>
  <c r="G36" i="9" s="1"/>
  <c r="D38" i="11"/>
  <c r="E129" i="7" s="1"/>
  <c r="G35" i="9" s="1"/>
  <c r="C38" i="11"/>
  <c r="E128" i="7" s="1"/>
  <c r="G34" i="9" s="1"/>
  <c r="B38" i="11"/>
  <c r="E127" i="7" s="1"/>
  <c r="Q38" i="10"/>
  <c r="E112" i="7" s="1"/>
  <c r="P38" i="10"/>
  <c r="E111" i="7" s="1"/>
  <c r="O38" i="10"/>
  <c r="E110" i="7" s="1"/>
  <c r="N38" i="10"/>
  <c r="E109" i="7" s="1"/>
  <c r="M38" i="10"/>
  <c r="E108" i="7" s="1"/>
  <c r="K38" i="10"/>
  <c r="E107" i="7" s="1"/>
  <c r="J38" i="10"/>
  <c r="E106" i="7" s="1"/>
  <c r="I38" i="10"/>
  <c r="E105" i="7" s="1"/>
  <c r="H38" i="10"/>
  <c r="E104" i="7" s="1"/>
  <c r="G38" i="10"/>
  <c r="E101" i="7" s="1"/>
  <c r="F38" i="10"/>
  <c r="E100" i="7" s="1"/>
  <c r="E38" i="10"/>
  <c r="E99" i="7" s="1"/>
  <c r="D38" i="10"/>
  <c r="E93" i="7" s="1"/>
  <c r="C38" i="10"/>
  <c r="E92" i="7" s="1"/>
  <c r="B38" i="10"/>
  <c r="E91" i="7" s="1"/>
  <c r="X38" i="3"/>
  <c r="W38" i="3"/>
  <c r="E71" i="7" s="1"/>
  <c r="V38" i="3"/>
  <c r="E70" i="7" s="1"/>
  <c r="U38" i="3"/>
  <c r="E69" i="7" s="1"/>
  <c r="T38" i="3"/>
  <c r="E65" i="7" s="1"/>
  <c r="S38" i="3"/>
  <c r="E64" i="7" s="1"/>
  <c r="R38" i="3"/>
  <c r="E63" i="7" s="1"/>
  <c r="Q38" i="3"/>
  <c r="E56" i="7" s="1"/>
  <c r="P38" i="3"/>
  <c r="E55" i="7" s="1"/>
  <c r="O38" i="3"/>
  <c r="E54" i="7" s="1"/>
  <c r="E41" i="7"/>
  <c r="L38" i="3"/>
  <c r="E40" i="7" s="1"/>
  <c r="K38" i="3"/>
  <c r="E39" i="7" s="1"/>
  <c r="J38" i="3"/>
  <c r="E35" i="7" s="1"/>
  <c r="I38" i="3"/>
  <c r="E34" i="7" s="1"/>
  <c r="H38" i="3"/>
  <c r="E33" i="7" s="1"/>
  <c r="G38" i="3"/>
  <c r="E26" i="7" s="1"/>
  <c r="F38" i="3"/>
  <c r="E25" i="7" s="1"/>
  <c r="E38" i="3"/>
  <c r="E24" i="7" s="1"/>
  <c r="D38" i="3"/>
  <c r="E20" i="7" s="1"/>
  <c r="C38" i="3"/>
  <c r="E19" i="7" s="1"/>
  <c r="B38" i="3"/>
  <c r="E18" i="7" s="1"/>
  <c r="G106" i="8" l="1"/>
  <c r="G79" i="9" s="1"/>
  <c r="G89" i="8"/>
  <c r="G49" i="9"/>
  <c r="H56" i="9" s="1"/>
  <c r="H150" i="7"/>
  <c r="H117" i="7"/>
  <c r="G33" i="9"/>
  <c r="H41" i="9" s="1"/>
  <c r="H152" i="7"/>
  <c r="G138" i="7"/>
  <c r="H45" i="9" s="1"/>
  <c r="Y67" i="13"/>
  <c r="G81" i="9"/>
  <c r="G67" i="8"/>
  <c r="G74" i="8"/>
  <c r="F74" i="9" s="1"/>
  <c r="T58" i="12"/>
  <c r="G57" i="7"/>
  <c r="H58" i="7" s="1"/>
  <c r="G102" i="7"/>
  <c r="G27" i="7"/>
  <c r="G42" i="7"/>
  <c r="G77" i="9"/>
  <c r="AF81" i="6"/>
  <c r="G33" i="8"/>
  <c r="G134" i="7"/>
  <c r="G21" i="7"/>
  <c r="G36" i="7"/>
  <c r="G66" i="7"/>
  <c r="G51" i="8"/>
  <c r="F68" i="9" s="1"/>
  <c r="G94" i="7"/>
  <c r="F67" i="9" l="1"/>
  <c r="G69" i="9" s="1"/>
  <c r="H53" i="8"/>
  <c r="F73" i="9"/>
  <c r="G75" i="9" s="1"/>
  <c r="G76" i="8"/>
  <c r="H91" i="8" s="1"/>
  <c r="H139" i="7"/>
  <c r="H103" i="7"/>
  <c r="H57" i="9"/>
  <c r="H43" i="7"/>
  <c r="G16" i="9" s="1"/>
  <c r="H28" i="7"/>
  <c r="G18" i="9"/>
  <c r="G17" i="9"/>
  <c r="H83" i="9" l="1"/>
  <c r="H90" i="9" s="1"/>
  <c r="H119" i="7"/>
  <c r="H155" i="7" s="1"/>
  <c r="G15" i="9"/>
  <c r="H21" i="9" s="1"/>
  <c r="H24" i="9" l="1"/>
  <c r="H27" i="9" s="1"/>
  <c r="H59" i="9" s="1"/>
  <c r="H92" i="9" s="1"/>
  <c r="H96" i="9" s="1"/>
  <c r="H100" i="9" s="1"/>
</calcChain>
</file>

<file path=xl/sharedStrings.xml><?xml version="1.0" encoding="utf-8"?>
<sst xmlns="http://schemas.openxmlformats.org/spreadsheetml/2006/main" count="898" uniqueCount="315">
  <si>
    <t>Laundry</t>
  </si>
  <si>
    <t>Milk</t>
  </si>
  <si>
    <t>Depreciation</t>
  </si>
  <si>
    <t>Agreement Number</t>
  </si>
  <si>
    <t>EIN</t>
  </si>
  <si>
    <t>Address</t>
  </si>
  <si>
    <t>Paid</t>
  </si>
  <si>
    <t>Reduced</t>
  </si>
  <si>
    <t>Prepared By</t>
  </si>
  <si>
    <t>Interest</t>
  </si>
  <si>
    <t>Miscellaneous</t>
  </si>
  <si>
    <t>Fund Transfer-In</t>
  </si>
  <si>
    <t>Cleaning</t>
  </si>
  <si>
    <t>Paper</t>
  </si>
  <si>
    <t>Administrative</t>
  </si>
  <si>
    <t>Uniforms</t>
  </si>
  <si>
    <t>Groceries</t>
  </si>
  <si>
    <t>Vending</t>
  </si>
  <si>
    <t>Snacks</t>
  </si>
  <si>
    <t>Catering</t>
  </si>
  <si>
    <t>Salaries</t>
  </si>
  <si>
    <t>Taxes</t>
  </si>
  <si>
    <t>Benefits</t>
  </si>
  <si>
    <t>Vegetables</t>
  </si>
  <si>
    <t>Bread and Rolls</t>
  </si>
  <si>
    <t>Special Functions</t>
  </si>
  <si>
    <t>Cash</t>
  </si>
  <si>
    <t>Prepaid</t>
  </si>
  <si>
    <t>Operating Revenues</t>
  </si>
  <si>
    <t>Purchased Services</t>
  </si>
  <si>
    <t>Food Costs</t>
  </si>
  <si>
    <t>Total Revenues</t>
  </si>
  <si>
    <t>Total Purchased Services</t>
  </si>
  <si>
    <t>Total</t>
  </si>
  <si>
    <t>Date</t>
  </si>
  <si>
    <t>Invoice</t>
  </si>
  <si>
    <t>Check</t>
  </si>
  <si>
    <t>Fringe</t>
  </si>
  <si>
    <t>Vended</t>
  </si>
  <si>
    <t>Special</t>
  </si>
  <si>
    <t>Vendor Name/Payee</t>
  </si>
  <si>
    <t>Number</t>
  </si>
  <si>
    <t>Amount</t>
  </si>
  <si>
    <t>Meals</t>
  </si>
  <si>
    <t>Fee</t>
  </si>
  <si>
    <t>TOTAL</t>
  </si>
  <si>
    <t>DATE</t>
  </si>
  <si>
    <t>REDUCED</t>
  </si>
  <si>
    <t>PAID</t>
  </si>
  <si>
    <t>MILK</t>
  </si>
  <si>
    <t>OTHER</t>
  </si>
  <si>
    <t>VENDING</t>
  </si>
  <si>
    <t>SPECIAL</t>
  </si>
  <si>
    <t>TRANSFERS</t>
  </si>
  <si>
    <t>CASH</t>
  </si>
  <si>
    <t>PREPAID</t>
  </si>
  <si>
    <t>MACHINES</t>
  </si>
  <si>
    <t>FUNCTIONS</t>
  </si>
  <si>
    <t>MISCELL</t>
  </si>
  <si>
    <t>INTEREST</t>
  </si>
  <si>
    <t>RECEIPTS</t>
  </si>
  <si>
    <t>(A)</t>
  </si>
  <si>
    <t>(B)</t>
  </si>
  <si>
    <t>AA</t>
  </si>
  <si>
    <t>Reference</t>
  </si>
  <si>
    <t>( C )</t>
  </si>
  <si>
    <t>BB</t>
  </si>
  <si>
    <t>(DIRECT COSTS ONLY)</t>
  </si>
  <si>
    <t>AGREEMENT NUMBER:</t>
  </si>
  <si>
    <t>CONTACT PERSON:</t>
  </si>
  <si>
    <t>REIMBURSABLE MEALS</t>
  </si>
  <si>
    <t>SCHOOL NUTRITION PROGRAMS</t>
  </si>
  <si>
    <t xml:space="preserve"> </t>
  </si>
  <si>
    <t>Breakfast Program</t>
  </si>
  <si>
    <t>Lunch Program</t>
  </si>
  <si>
    <t>Special Milk Program</t>
  </si>
  <si>
    <t>After School Snack Program</t>
  </si>
  <si>
    <t>NONREIMBURSABLE MEALS AND OTHER OPERATING REVENUES</t>
  </si>
  <si>
    <t>Vended Meals</t>
  </si>
  <si>
    <t>Vending Machines</t>
  </si>
  <si>
    <t>TOTAL NONREIMBURSABLE MEALS AND OTHER</t>
  </si>
  <si>
    <t>OPERATING REVENUES</t>
  </si>
  <si>
    <t>NON-OPERATING REVENUE</t>
  </si>
  <si>
    <t>School Breakfast Program</t>
  </si>
  <si>
    <t>School Lunch Program</t>
  </si>
  <si>
    <t>GRAND TOTAL - REVENUE</t>
  </si>
  <si>
    <t>Rebates/Other</t>
  </si>
  <si>
    <t>A La Carte (Student)</t>
  </si>
  <si>
    <t>A La Carte (Adult)</t>
  </si>
  <si>
    <t>NAME OF SPONSOR:</t>
  </si>
  <si>
    <t>CONTACT PHONE NUMBER:</t>
  </si>
  <si>
    <t>BREAKFAST</t>
  </si>
  <si>
    <t>LUNCH</t>
  </si>
  <si>
    <t>A LA CARTE</t>
  </si>
  <si>
    <t>STUDENT</t>
  </si>
  <si>
    <t>ADULT</t>
  </si>
  <si>
    <t>VENDED</t>
  </si>
  <si>
    <t>MEALS</t>
  </si>
  <si>
    <t>CATERING</t>
  </si>
  <si>
    <t>NONPROGRAM</t>
  </si>
  <si>
    <t>SNACKS</t>
  </si>
  <si>
    <t>MISCELLANEOUS</t>
  </si>
  <si>
    <t>SCHOOL</t>
  </si>
  <si>
    <t>AFTER SCHOOL</t>
  </si>
  <si>
    <t>SNACK</t>
  </si>
  <si>
    <t>INCOME</t>
  </si>
  <si>
    <t>REBATES</t>
  </si>
  <si>
    <t>CASH RECEIPT JOURNAL  (CRJ #2)  -  NONREIMBURSABLE MEALS AND OTHER OPERATING REVENUES</t>
  </si>
  <si>
    <t>CASH RECEIPT JOURNAL  (CRJ #3)  -  NONOPERATING REVENUES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</si>
  <si>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</si>
  <si>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</si>
  <si>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</si>
  <si>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</si>
  <si>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</si>
  <si>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</si>
  <si>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</si>
  <si>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</si>
  <si>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</si>
  <si>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</si>
  <si>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</si>
  <si>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</si>
  <si>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</si>
  <si>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</si>
  <si>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</si>
  <si>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</si>
  <si>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</si>
  <si>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</si>
  <si>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</si>
  <si>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</si>
  <si>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</si>
  <si>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</si>
  <si>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</si>
  <si>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</si>
  <si>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</si>
  <si>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STATEMENT OF OPERATING EXPENDITURES</t>
  </si>
  <si>
    <t>DIRECT COSTS  (AS APPLICABLE)</t>
  </si>
  <si>
    <t>Meat and Seafood</t>
  </si>
  <si>
    <t>Eggs and Cheese</t>
  </si>
  <si>
    <t>Fresh Fruits &amp; Vegetables</t>
  </si>
  <si>
    <t>Frozen Fruits &amp; Vegetables</t>
  </si>
  <si>
    <t>Total Food Costs -Reimbursable Meals</t>
  </si>
  <si>
    <t xml:space="preserve">FOOD SERVICE OPERATING COSTS </t>
  </si>
  <si>
    <t>Fringe Benefits</t>
  </si>
  <si>
    <t>Total Administrative Labor Costs</t>
  </si>
  <si>
    <t>Operating</t>
  </si>
  <si>
    <t>Total Operating Labor Costs</t>
  </si>
  <si>
    <t>Total Labor Costs</t>
  </si>
  <si>
    <t>Paper Goods</t>
  </si>
  <si>
    <t>PURCHASED SERVICES</t>
  </si>
  <si>
    <t>Trash Removal</t>
  </si>
  <si>
    <t>Exterminating</t>
  </si>
  <si>
    <t>Point of Sale Maintenance</t>
  </si>
  <si>
    <t>Electric</t>
  </si>
  <si>
    <t>Gas/Oil</t>
  </si>
  <si>
    <t>Telephone</t>
  </si>
  <si>
    <t>Water</t>
  </si>
  <si>
    <t>TOTAL OPERATING COSTS</t>
  </si>
  <si>
    <t>CONTACT PERSON</t>
  </si>
  <si>
    <t>CASH DISBURSEMENT JOURNAL  (CDJ # 1)  FOOD COSTS</t>
  </si>
  <si>
    <t>REIMBURSABLE MEAL COSTS</t>
  </si>
  <si>
    <t>Meat &amp;</t>
  </si>
  <si>
    <t>Seafood</t>
  </si>
  <si>
    <t>Eggs &amp;</t>
  </si>
  <si>
    <t>Cheese</t>
  </si>
  <si>
    <t>Fresh</t>
  </si>
  <si>
    <t>Fruits &amp;</t>
  </si>
  <si>
    <t>Frozen</t>
  </si>
  <si>
    <t>Bread &amp;</t>
  </si>
  <si>
    <t>Rolls</t>
  </si>
  <si>
    <t>Ice</t>
  </si>
  <si>
    <t>Cream</t>
  </si>
  <si>
    <t>NONREIMBURSABLE/NONPROGRAM FOOD COSTS</t>
  </si>
  <si>
    <t>Functions</t>
  </si>
  <si>
    <t>Machine</t>
  </si>
  <si>
    <t>Ice Cream</t>
  </si>
  <si>
    <t>Payroll</t>
  </si>
  <si>
    <t>Operating Supplies</t>
  </si>
  <si>
    <t>Goods</t>
  </si>
  <si>
    <t>Trash</t>
  </si>
  <si>
    <t>Removal</t>
  </si>
  <si>
    <t>Point of</t>
  </si>
  <si>
    <t>Sale Maint</t>
  </si>
  <si>
    <t>Gas/</t>
  </si>
  <si>
    <t>Oil</t>
  </si>
  <si>
    <t>License/</t>
  </si>
  <si>
    <t>Permits</t>
  </si>
  <si>
    <t>Mileage</t>
  </si>
  <si>
    <t>Expense</t>
  </si>
  <si>
    <t>Total Operating Expenses</t>
  </si>
  <si>
    <t>Total Costs</t>
  </si>
  <si>
    <t>SUPPLIES AND NONDEPRECIABLE EQUIPMENT</t>
  </si>
  <si>
    <t>Sales - Reimbursable programs</t>
  </si>
  <si>
    <t>School Breakfast</t>
  </si>
  <si>
    <t>School Lunch</t>
  </si>
  <si>
    <t>Special Milk</t>
  </si>
  <si>
    <t>After School Snack</t>
  </si>
  <si>
    <t>Total Sales - Reimbursable Programs</t>
  </si>
  <si>
    <t>Meals and Other Operating Revenues</t>
  </si>
  <si>
    <t>Total Operating Revenues</t>
  </si>
  <si>
    <t xml:space="preserve">( A ) </t>
  </si>
  <si>
    <t>( B )</t>
  </si>
  <si>
    <t>Reimbursable Meals</t>
  </si>
  <si>
    <t>Indirect Costs (Based on Approved Indirect Cost Rate)</t>
  </si>
  <si>
    <t>Operating Expenses   (Direct Costs Only)</t>
  </si>
  <si>
    <t xml:space="preserve">Vendor Name  </t>
  </si>
  <si>
    <t>Payee</t>
  </si>
  <si>
    <t>#</t>
  </si>
  <si>
    <t>UTILITIES (DIRECT COSTS)</t>
  </si>
  <si>
    <t>Profit/Loss Before Contributions and Transfers</t>
  </si>
  <si>
    <t>Operating Transfer In - General Fund</t>
  </si>
  <si>
    <t>Change in Net Assets</t>
  </si>
  <si>
    <t>Net Assets - Beginning</t>
  </si>
  <si>
    <t>Net Assets - Ending</t>
  </si>
  <si>
    <t>Conference/</t>
  </si>
  <si>
    <t>Registrations</t>
  </si>
  <si>
    <t>Total Food Costs -Non-reimbursable Meals</t>
  </si>
  <si>
    <t>Total Supply and Non-depreciable Equipment</t>
  </si>
  <si>
    <t>Sales - Non-reimbursable Meals/Non-program</t>
  </si>
  <si>
    <t>Non-operating Revenues</t>
  </si>
  <si>
    <t>Total Non-operating Revenue</t>
  </si>
  <si>
    <t>Non-reimbursable Meals</t>
  </si>
  <si>
    <t>Supplies and Non-depreciable Equipment</t>
  </si>
  <si>
    <t>STATEMENT OF  REVENUES</t>
  </si>
  <si>
    <t>TOTAL SALES REIMBURSABLE PROGRAMS AND REBATES</t>
  </si>
  <si>
    <t xml:space="preserve">Transfers </t>
  </si>
  <si>
    <t>Non-program Snacks</t>
  </si>
  <si>
    <t>Total Non-operating Revenues</t>
  </si>
  <si>
    <t>CDJ # 1, Pg. 2</t>
  </si>
  <si>
    <t>CDJ # 2, Pg. 2</t>
  </si>
  <si>
    <t>CDJ # 3, Pg. 2</t>
  </si>
  <si>
    <t>Oper Exp, Pg. 2</t>
  </si>
  <si>
    <t>Oper Exp, Pg. 3</t>
  </si>
  <si>
    <t>Oper Rev, Pg. 2</t>
  </si>
  <si>
    <t>Oper Rev, Pg. 3</t>
  </si>
  <si>
    <t>Oper Rev, Pg. 4</t>
  </si>
  <si>
    <t>Oper Exp, Pg. 1</t>
  </si>
  <si>
    <t>SCHOOL BREAKFAST</t>
  </si>
  <si>
    <t>SCHOOL LUNCH</t>
  </si>
  <si>
    <t xml:space="preserve">SPECIAL MILK </t>
  </si>
  <si>
    <t xml:space="preserve">AFTER SCHOOL SNACK </t>
  </si>
  <si>
    <t xml:space="preserve">Meal Type </t>
  </si>
  <si>
    <t>Meal Type</t>
  </si>
  <si>
    <t>CRJ #1  Pg. 1</t>
  </si>
  <si>
    <t>CRJ  #1, Pg. 2</t>
  </si>
  <si>
    <t>CRJ #2, Pg. 1</t>
  </si>
  <si>
    <t>CRJ #2, Pg. 2</t>
  </si>
  <si>
    <t>CRJ #3, Pg. 1</t>
  </si>
  <si>
    <t>CRJ #3, Pg. 2</t>
  </si>
  <si>
    <t>z</t>
  </si>
  <si>
    <t>CDJ # 1, Pg. 4</t>
  </si>
  <si>
    <t>CDJ # 2, Pg. 4</t>
  </si>
  <si>
    <t>License/Permits</t>
  </si>
  <si>
    <t>Total Direct Utility  and Other Costs</t>
  </si>
  <si>
    <t>CDJ # 3, Pg. 4</t>
  </si>
  <si>
    <t>UTILITIES (IF A DIRECT COST) and OTHER Costs</t>
  </si>
  <si>
    <t>After School Snacks</t>
  </si>
  <si>
    <t>Utilities (Direct Costs) and Other Costs</t>
  </si>
  <si>
    <t>Preparer's Phone #</t>
  </si>
  <si>
    <t>ADULT BREAKFAST</t>
  </si>
  <si>
    <t>ADULT LUNCH</t>
  </si>
  <si>
    <t>COVER PAGE</t>
  </si>
  <si>
    <t>USDA FOOD</t>
  </si>
  <si>
    <t>COMMERCIAL</t>
  </si>
  <si>
    <t>VALUE OF</t>
  </si>
  <si>
    <t>USDA FOODS</t>
  </si>
  <si>
    <t>HHFKA</t>
  </si>
  <si>
    <t>FEDERAL REIMBURSEMENTS</t>
  </si>
  <si>
    <t>STATE REIMBURSEMENTS</t>
  </si>
  <si>
    <t>Value of USDA Foods</t>
  </si>
  <si>
    <r>
      <rPr>
        <b/>
        <sz val="11"/>
        <color theme="1"/>
        <rFont val="Calibri"/>
        <family val="2"/>
        <scheme val="minor"/>
      </rPr>
      <t xml:space="preserve">                </t>
    </r>
    <r>
      <rPr>
        <b/>
        <u/>
        <sz val="11"/>
        <color theme="1"/>
        <rFont val="Calibri"/>
        <family val="2"/>
        <scheme val="minor"/>
      </rPr>
      <t>CASH DISBURSEMENT JOURNAL  (CDJ # 2)</t>
    </r>
  </si>
  <si>
    <t>Equipment</t>
  </si>
  <si>
    <t>Repair</t>
  </si>
  <si>
    <t>CASH DISBURSEMENT JOURNAL  (CDJ # 3)</t>
  </si>
  <si>
    <t>FSMC</t>
  </si>
  <si>
    <t>Consulting</t>
  </si>
  <si>
    <t>Vehicle</t>
  </si>
  <si>
    <t>Rental</t>
  </si>
  <si>
    <t>Total Food Costs</t>
  </si>
  <si>
    <t>NONREIMBURSABLE MEALS</t>
  </si>
  <si>
    <t>FOOD COSTS</t>
  </si>
  <si>
    <t>CASH RECEIPT JOURNAL (CRJ # 1) - REIMBURSABLE MEALS - SCHOOL NUTRITION PROGRAM</t>
  </si>
  <si>
    <t>OTHER REIMBURSEMENTS</t>
  </si>
  <si>
    <t>Equipment Repair</t>
  </si>
  <si>
    <t>Consulting Fee</t>
  </si>
  <si>
    <t>Vehicle Rental</t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</si>
  <si>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 xml:space="preserve">DIRECT PURCHASED SERVICES, UTILITIES, &amp; OTHER COSTS </t>
    </r>
  </si>
  <si>
    <t>Smallwares</t>
  </si>
  <si>
    <t>Federal Reimbursements</t>
  </si>
  <si>
    <t>State Reimbursements</t>
  </si>
  <si>
    <t>Other Reimbursements</t>
  </si>
  <si>
    <t>Total Federal Reimbursements</t>
  </si>
  <si>
    <t>Administrative &amp; Operating Costs</t>
  </si>
  <si>
    <t>ADMINISTRATIVE &amp; OPERATING COSTS</t>
  </si>
  <si>
    <t>Food Service Management Company</t>
  </si>
  <si>
    <t>Cash Rebates</t>
  </si>
  <si>
    <t>CASH REBATES</t>
  </si>
  <si>
    <t>USDA Food Cash Rebates</t>
  </si>
  <si>
    <t>Other Cash Rebates</t>
  </si>
  <si>
    <t>Commercial Food Cash Rebates</t>
  </si>
  <si>
    <t>Trucking &amp; Administrative Fees</t>
  </si>
  <si>
    <t>Trucking/</t>
  </si>
  <si>
    <t>Admin Fees</t>
  </si>
  <si>
    <t>Sponsor Name</t>
  </si>
  <si>
    <t>Number of Operating Days</t>
  </si>
  <si>
    <t>Period Covered by this Report</t>
  </si>
  <si>
    <r>
      <rPr>
        <b/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CASH DISBURSEMENT JOURNAL  (CDJ # 2)</t>
    </r>
  </si>
  <si>
    <r>
      <rPr>
        <b/>
        <sz val="11"/>
        <color theme="1"/>
        <rFont val="Calibri"/>
        <family val="2"/>
        <scheme val="minor"/>
      </rPr>
      <t xml:space="preserve">    </t>
    </r>
    <r>
      <rPr>
        <b/>
        <u/>
        <sz val="11"/>
        <color theme="1"/>
        <rFont val="Calibri"/>
        <family val="2"/>
        <scheme val="minor"/>
      </rPr>
      <t xml:space="preserve">LABOR COSTS &amp; OPERATING SUPPLIES </t>
    </r>
  </si>
  <si>
    <t>STATEMENT OF REVENUES, EXPENSES, AND CHANGES IN FUND NET POSITION</t>
  </si>
  <si>
    <t>(Profit and Loss Statement)</t>
  </si>
  <si>
    <t>CHARGED</t>
  </si>
  <si>
    <r>
      <t xml:space="preserve">                   </t>
    </r>
    <r>
      <rPr>
        <b/>
        <u/>
        <sz val="11"/>
        <color theme="1"/>
        <rFont val="Calibri"/>
        <family val="2"/>
        <scheme val="minor"/>
      </rPr>
      <t>LABOR COSTS &amp; OPERATING SUPPLIES</t>
    </r>
    <r>
      <rPr>
        <b/>
        <sz val="11"/>
        <color theme="1"/>
        <rFont val="Calibri"/>
        <family val="2"/>
        <scheme val="minor"/>
      </rPr>
      <t xml:space="preserve"> </t>
    </r>
  </si>
  <si>
    <t>Total Labor, Supply, and Equipment Costs</t>
  </si>
  <si>
    <t>Total Purchased Services, Utilities, and Other Costs</t>
  </si>
  <si>
    <t>Charged</t>
  </si>
  <si>
    <t>Conferences/Registrations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</si>
</sst>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auto="1"/>
      </right>
      <top/>
      <bottom/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ck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ck">
        <color auto="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auto="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Border="1"/>
    <xf numFmtId="0" fontId="2" fillId="0" borderId="0" xfId="0" applyFont="1"/>
    <xf numFmtId="44" fontId="1" fillId="0" borderId="0" xfId="2" applyFont="1" applyFill="1" applyBorder="1"/>
    <xf numFmtId="44" fontId="1" fillId="0" borderId="0" xfId="2" applyFont="1" applyFill="1"/>
    <xf numFmtId="44" fontId="1" fillId="0" borderId="1" xfId="2" applyFont="1" applyFill="1" applyBorder="1"/>
    <xf numFmtId="0" fontId="0" fillId="0" borderId="0" xfId="0" applyFill="1" applyAlignment="1">
      <alignment horizontal="center"/>
    </xf>
    <xf numFmtId="16" fontId="0" fillId="0" borderId="0" xfId="0" applyNumberFormat="1"/>
    <xf numFmtId="44" fontId="0" fillId="0" borderId="0" xfId="0" applyNumberFormat="1"/>
    <xf numFmtId="43" fontId="0" fillId="0" borderId="0" xfId="0" applyNumberFormat="1"/>
    <xf numFmtId="0" fontId="3" fillId="0" borderId="0" xfId="0" applyFont="1"/>
    <xf numFmtId="43" fontId="3" fillId="0" borderId="0" xfId="1" applyFont="1"/>
    <xf numFmtId="43" fontId="4" fillId="0" borderId="0" xfId="1" applyFont="1"/>
    <xf numFmtId="44" fontId="3" fillId="0" borderId="0" xfId="0" applyNumberFormat="1" applyFont="1"/>
    <xf numFmtId="0" fontId="0" fillId="0" borderId="0" xfId="0" applyFill="1"/>
    <xf numFmtId="44" fontId="1" fillId="0" borderId="0" xfId="2" applyFont="1" applyFill="1"/>
    <xf numFmtId="44" fontId="3" fillId="0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2" applyFont="1" applyFill="1" applyAlignment="1">
      <alignment horizontal="center"/>
    </xf>
    <xf numFmtId="43" fontId="1" fillId="0" borderId="0" xfId="1" applyFont="1"/>
    <xf numFmtId="44" fontId="4" fillId="0" borderId="0" xfId="0" applyNumberFormat="1" applyFont="1"/>
    <xf numFmtId="44" fontId="4" fillId="0" borderId="0" xfId="2" applyFont="1" applyFill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" applyFont="1"/>
    <xf numFmtId="43" fontId="1" fillId="0" borderId="0" xfId="1" applyFont="1" applyFill="1" applyBorder="1"/>
    <xf numFmtId="44" fontId="4" fillId="0" borderId="0" xfId="2" applyFont="1" applyFill="1" applyBorder="1"/>
    <xf numFmtId="0" fontId="0" fillId="0" borderId="0" xfId="0" applyFont="1"/>
    <xf numFmtId="44" fontId="1" fillId="0" borderId="0" xfId="2" applyFont="1"/>
    <xf numFmtId="44" fontId="1" fillId="0" borderId="2" xfId="2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/>
    <xf numFmtId="44" fontId="0" fillId="0" borderId="0" xfId="0" applyNumberFormat="1" applyAlignment="1">
      <alignment horizontal="center"/>
    </xf>
    <xf numFmtId="44" fontId="1" fillId="0" borderId="0" xfId="2" applyFont="1" applyFill="1" applyBorder="1"/>
    <xf numFmtId="44" fontId="1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4" fontId="1" fillId="0" borderId="0" xfId="2" applyFont="1" applyFill="1"/>
    <xf numFmtId="44" fontId="1" fillId="0" borderId="0" xfId="2" applyFont="1" applyFill="1" applyAlignment="1">
      <alignment horizontal="center"/>
    </xf>
    <xf numFmtId="0" fontId="6" fillId="0" borderId="0" xfId="0" applyFont="1"/>
    <xf numFmtId="44" fontId="2" fillId="0" borderId="0" xfId="2" applyFont="1" applyFill="1" applyBorder="1"/>
    <xf numFmtId="44" fontId="7" fillId="0" borderId="0" xfId="2" applyFont="1" applyFill="1" applyBorder="1"/>
    <xf numFmtId="43" fontId="4" fillId="0" borderId="0" xfId="1" applyFont="1" applyFill="1" applyBorder="1"/>
    <xf numFmtId="43" fontId="1" fillId="0" borderId="0" xfId="1" applyFont="1"/>
    <xf numFmtId="43" fontId="4" fillId="0" borderId="0" xfId="1" applyFont="1" applyFill="1"/>
    <xf numFmtId="43" fontId="2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2" applyFont="1" applyFill="1"/>
    <xf numFmtId="43" fontId="4" fillId="0" borderId="0" xfId="0" applyNumberFormat="1" applyFont="1"/>
    <xf numFmtId="43" fontId="1" fillId="0" borderId="0" xfId="1" applyFont="1"/>
    <xf numFmtId="4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44" fontId="1" fillId="0" borderId="0" xfId="2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2" applyFont="1" applyFill="1" applyBorder="1"/>
    <xf numFmtId="44" fontId="1" fillId="0" borderId="0" xfId="2" applyFont="1" applyFill="1" applyBorder="1" applyAlignment="1">
      <alignment horizontal="center"/>
    </xf>
    <xf numFmtId="0" fontId="0" fillId="0" borderId="0" xfId="0" applyFont="1"/>
    <xf numFmtId="43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8" fillId="0" borderId="0" xfId="2" applyFont="1" applyFill="1"/>
    <xf numFmtId="43" fontId="0" fillId="0" borderId="0" xfId="0" applyNumberFormat="1" applyFont="1"/>
    <xf numFmtId="44" fontId="1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4" fontId="1" fillId="0" borderId="4" xfId="2" applyFont="1" applyBorder="1"/>
    <xf numFmtId="43" fontId="1" fillId="0" borderId="4" xfId="1" applyFont="1" applyBorder="1"/>
    <xf numFmtId="43" fontId="4" fillId="0" borderId="4" xfId="1" applyFont="1" applyBorder="1"/>
    <xf numFmtId="44" fontId="5" fillId="0" borderId="4" xfId="2" applyFont="1" applyFill="1" applyBorder="1"/>
    <xf numFmtId="44" fontId="5" fillId="0" borderId="6" xfId="2" applyFont="1" applyFill="1" applyBorder="1"/>
    <xf numFmtId="0" fontId="0" fillId="0" borderId="4" xfId="0" applyBorder="1"/>
    <xf numFmtId="44" fontId="4" fillId="0" borderId="4" xfId="0" applyNumberFormat="1" applyFont="1" applyFill="1" applyBorder="1"/>
    <xf numFmtId="44" fontId="4" fillId="0" borderId="4" xfId="0" applyNumberFormat="1" applyFont="1" applyBorder="1"/>
    <xf numFmtId="44" fontId="1" fillId="3" borderId="4" xfId="2" applyFont="1" applyFill="1" applyBorder="1" applyProtection="1">
      <protection locked="0"/>
    </xf>
    <xf numFmtId="43" fontId="1" fillId="3" borderId="4" xfId="1" applyFont="1" applyFill="1" applyBorder="1" applyProtection="1">
      <protection locked="0"/>
    </xf>
    <xf numFmtId="43" fontId="4" fillId="3" borderId="4" xfId="1" applyFont="1" applyFill="1" applyBorder="1" applyProtection="1">
      <protection locked="0"/>
    </xf>
    <xf numFmtId="0" fontId="0" fillId="0" borderId="0" xfId="0" applyBorder="1" applyAlignment="1"/>
    <xf numFmtId="0" fontId="0" fillId="0" borderId="0" xfId="0" applyFill="1" applyBorder="1"/>
    <xf numFmtId="49" fontId="0" fillId="3" borderId="3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3" fontId="1" fillId="3" borderId="4" xfId="1" applyNumberFormat="1" applyFont="1" applyFill="1" applyBorder="1" applyProtection="1">
      <protection locked="0"/>
    </xf>
    <xf numFmtId="43" fontId="4" fillId="3" borderId="5" xfId="1" applyNumberFormat="1" applyFont="1" applyFill="1" applyBorder="1" applyProtection="1">
      <protection locked="0"/>
    </xf>
    <xf numFmtId="43" fontId="4" fillId="3" borderId="4" xfId="1" applyNumberFormat="1" applyFont="1" applyFill="1" applyBorder="1" applyProtection="1">
      <protection locked="0"/>
    </xf>
    <xf numFmtId="0" fontId="0" fillId="0" borderId="0" xfId="0" applyFont="1" applyBorder="1" applyAlignment="1">
      <alignment horizontal="left"/>
    </xf>
    <xf numFmtId="43" fontId="1" fillId="3" borderId="12" xfId="1" applyFont="1" applyFill="1" applyBorder="1" applyProtection="1">
      <protection locked="0"/>
    </xf>
    <xf numFmtId="43" fontId="4" fillId="3" borderId="12" xfId="1" applyFont="1" applyFill="1" applyBorder="1" applyProtection="1">
      <protection locked="0"/>
    </xf>
    <xf numFmtId="0" fontId="0" fillId="0" borderId="12" xfId="0" applyBorder="1"/>
    <xf numFmtId="44" fontId="4" fillId="0" borderId="12" xfId="0" applyNumberFormat="1" applyFont="1" applyFill="1" applyBorder="1"/>
    <xf numFmtId="44" fontId="1" fillId="3" borderId="12" xfId="2" applyFont="1" applyFill="1" applyBorder="1" applyProtection="1">
      <protection locked="0"/>
    </xf>
    <xf numFmtId="43" fontId="0" fillId="0" borderId="0" xfId="1" applyFont="1" applyAlignment="1">
      <alignment horizontal="center"/>
    </xf>
    <xf numFmtId="43" fontId="1" fillId="0" borderId="0" xfId="2" applyNumberFormat="1" applyFont="1" applyFill="1" applyBorder="1"/>
    <xf numFmtId="43" fontId="4" fillId="0" borderId="0" xfId="2" applyNumberFormat="1" applyFont="1" applyFill="1" applyBorder="1"/>
    <xf numFmtId="43" fontId="4" fillId="0" borderId="0" xfId="2" applyNumberFormat="1" applyFont="1" applyFill="1"/>
    <xf numFmtId="44" fontId="1" fillId="0" borderId="0" xfId="1" applyNumberFormat="1" applyFont="1"/>
    <xf numFmtId="44" fontId="4" fillId="0" borderId="0" xfId="1" applyNumberFormat="1" applyFont="1"/>
    <xf numFmtId="165" fontId="10" fillId="3" borderId="4" xfId="0" applyNumberFormat="1" applyFont="1" applyFill="1" applyBorder="1" applyProtection="1">
      <protection locked="0"/>
    </xf>
    <xf numFmtId="0" fontId="10" fillId="3" borderId="4" xfId="0" applyFont="1" applyFill="1" applyBorder="1" applyProtection="1">
      <protection locked="0"/>
    </xf>
    <xf numFmtId="44" fontId="10" fillId="3" borderId="4" xfId="2" applyFont="1" applyFill="1" applyBorder="1" applyProtection="1">
      <protection locked="0"/>
    </xf>
    <xf numFmtId="43" fontId="10" fillId="3" borderId="4" xfId="1" applyNumberFormat="1" applyFont="1" applyFill="1" applyBorder="1" applyProtection="1">
      <protection locked="0"/>
    </xf>
    <xf numFmtId="43" fontId="10" fillId="0" borderId="4" xfId="1" applyNumberFormat="1" applyFont="1" applyBorder="1"/>
    <xf numFmtId="43" fontId="10" fillId="3" borderId="4" xfId="2" applyNumberFormat="1" applyFont="1" applyFill="1" applyBorder="1" applyProtection="1">
      <protection locked="0"/>
    </xf>
    <xf numFmtId="43" fontId="11" fillId="3" borderId="4" xfId="1" applyNumberFormat="1" applyFont="1" applyFill="1" applyBorder="1" applyProtection="1">
      <protection locked="0"/>
    </xf>
    <xf numFmtId="43" fontId="11" fillId="0" borderId="4" xfId="1" applyNumberFormat="1" applyFont="1" applyBorder="1"/>
    <xf numFmtId="16" fontId="10" fillId="0" borderId="4" xfId="0" applyNumberFormat="1" applyFont="1" applyBorder="1"/>
    <xf numFmtId="0" fontId="10" fillId="0" borderId="4" xfId="0" applyFont="1" applyBorder="1"/>
    <xf numFmtId="44" fontId="11" fillId="0" borderId="4" xfId="0" applyNumberFormat="1" applyFont="1" applyBorder="1"/>
    <xf numFmtId="44" fontId="10" fillId="0" borderId="4" xfId="2" applyFont="1" applyBorder="1"/>
    <xf numFmtId="44" fontId="11" fillId="0" borderId="4" xfId="1" applyNumberFormat="1" applyFont="1" applyBorder="1"/>
    <xf numFmtId="44" fontId="12" fillId="0" borderId="4" xfId="2" applyFont="1" applyBorder="1"/>
    <xf numFmtId="44" fontId="1" fillId="3" borderId="4" xfId="2" applyFont="1" applyFill="1" applyBorder="1" applyAlignment="1" applyProtection="1">
      <alignment horizontal="center"/>
      <protection locked="0"/>
    </xf>
    <xf numFmtId="44" fontId="4" fillId="3" borderId="4" xfId="2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1" fillId="3" borderId="14" xfId="2" applyFont="1" applyFill="1" applyBorder="1" applyProtection="1">
      <protection locked="0"/>
    </xf>
    <xf numFmtId="43" fontId="1" fillId="3" borderId="14" xfId="1" applyNumberFormat="1" applyFont="1" applyFill="1" applyBorder="1" applyProtection="1">
      <protection locked="0"/>
    </xf>
    <xf numFmtId="43" fontId="4" fillId="3" borderId="15" xfId="1" applyNumberFormat="1" applyFont="1" applyFill="1" applyBorder="1" applyProtection="1">
      <protection locked="0"/>
    </xf>
    <xf numFmtId="44" fontId="5" fillId="0" borderId="16" xfId="2" applyFont="1" applyFill="1" applyBorder="1"/>
    <xf numFmtId="0" fontId="0" fillId="0" borderId="13" xfId="0" applyFill="1" applyBorder="1"/>
    <xf numFmtId="43" fontId="4" fillId="3" borderId="14" xfId="1" applyNumberFormat="1" applyFont="1" applyFill="1" applyBorder="1" applyProtection="1">
      <protection locked="0"/>
    </xf>
    <xf numFmtId="44" fontId="5" fillId="0" borderId="14" xfId="2" applyFont="1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/>
    <xf numFmtId="165" fontId="0" fillId="0" borderId="14" xfId="0" applyNumberFormat="1" applyFill="1" applyBorder="1" applyProtection="1"/>
    <xf numFmtId="0" fontId="0" fillId="0" borderId="16" xfId="0" applyBorder="1"/>
    <xf numFmtId="165" fontId="0" fillId="3" borderId="14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0" fillId="0" borderId="0" xfId="0" applyAlignment="1">
      <alignment horizontal="center"/>
    </xf>
    <xf numFmtId="44" fontId="0" fillId="0" borderId="3" xfId="0" applyNumberFormat="1" applyBorder="1"/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3" fontId="1" fillId="0" borderId="4" xfId="1" applyNumberFormat="1" applyFont="1" applyFill="1" applyBorder="1"/>
    <xf numFmtId="0" fontId="0" fillId="0" borderId="4" xfId="0" applyFill="1" applyBorder="1"/>
    <xf numFmtId="0" fontId="0" fillId="0" borderId="0" xfId="0" applyFill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44" fontId="4" fillId="0" borderId="14" xfId="0" applyNumberFormat="1" applyFont="1" applyFill="1" applyBorder="1"/>
    <xf numFmtId="44" fontId="4" fillId="0" borderId="14" xfId="0" applyNumberFormat="1" applyFont="1" applyBorder="1"/>
    <xf numFmtId="43" fontId="1" fillId="3" borderId="12" xfId="1" applyNumberFormat="1" applyFont="1" applyFill="1" applyBorder="1" applyProtection="1">
      <protection locked="0"/>
    </xf>
    <xf numFmtId="43" fontId="4" fillId="3" borderId="12" xfId="1" applyNumberFormat="1" applyFont="1" applyFill="1" applyBorder="1" applyProtection="1">
      <protection locked="0"/>
    </xf>
    <xf numFmtId="44" fontId="0" fillId="0" borderId="14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1" fillId="3" borderId="14" xfId="1" applyFont="1" applyFill="1" applyBorder="1" applyProtection="1">
      <protection locked="0"/>
    </xf>
    <xf numFmtId="43" fontId="4" fillId="3" borderId="14" xfId="1" applyFont="1" applyFill="1" applyBorder="1" applyProtection="1">
      <protection locked="0"/>
    </xf>
    <xf numFmtId="0" fontId="6" fillId="0" borderId="13" xfId="0" applyFont="1" applyBorder="1" applyAlignment="1">
      <alignment horizontal="center"/>
    </xf>
    <xf numFmtId="43" fontId="4" fillId="0" borderId="4" xfId="1" applyNumberFormat="1" applyFont="1" applyFill="1" applyBorder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7" xfId="0" applyBorder="1" applyProtection="1"/>
    <xf numFmtId="44" fontId="1" fillId="0" borderId="17" xfId="2" applyFont="1" applyFill="1" applyBorder="1" applyProtection="1"/>
    <xf numFmtId="43" fontId="1" fillId="0" borderId="17" xfId="1" applyFont="1" applyFill="1" applyBorder="1" applyProtection="1"/>
    <xf numFmtId="43" fontId="4" fillId="0" borderId="17" xfId="1" applyFont="1" applyFill="1" applyBorder="1" applyProtection="1"/>
    <xf numFmtId="0" fontId="0" fillId="0" borderId="17" xfId="0" applyFill="1" applyBorder="1" applyProtection="1"/>
    <xf numFmtId="44" fontId="4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/>
    <xf numFmtId="44" fontId="9" fillId="0" borderId="0" xfId="2" applyFont="1"/>
    <xf numFmtId="44" fontId="13" fillId="0" borderId="0" xfId="0" applyNumberFormat="1" applyFont="1" applyAlignment="1">
      <alignment horizontal="center"/>
    </xf>
    <xf numFmtId="43" fontId="10" fillId="0" borderId="12" xfId="1" applyNumberFormat="1" applyFont="1" applyBorder="1"/>
    <xf numFmtId="43" fontId="10" fillId="3" borderId="8" xfId="1" applyNumberFormat="1" applyFont="1" applyFill="1" applyBorder="1" applyProtection="1">
      <protection locked="0"/>
    </xf>
    <xf numFmtId="43" fontId="10" fillId="0" borderId="8" xfId="1" applyNumberFormat="1" applyFont="1" applyBorder="1"/>
    <xf numFmtId="43" fontId="1" fillId="0" borderId="23" xfId="1" applyFont="1" applyBorder="1" applyAlignment="1">
      <alignment horizontal="center"/>
    </xf>
    <xf numFmtId="43" fontId="10" fillId="3" borderId="10" xfId="1" applyNumberFormat="1" applyFont="1" applyFill="1" applyBorder="1" applyProtection="1">
      <protection locked="0"/>
    </xf>
    <xf numFmtId="43" fontId="10" fillId="3" borderId="6" xfId="1" applyNumberFormat="1" applyFont="1" applyFill="1" applyBorder="1" applyProtection="1">
      <protection locked="0"/>
    </xf>
    <xf numFmtId="43" fontId="10" fillId="0" borderId="6" xfId="1" applyNumberFormat="1" applyFont="1" applyBorder="1"/>
    <xf numFmtId="44" fontId="10" fillId="3" borderId="10" xfId="2" applyFont="1" applyFill="1" applyBorder="1" applyProtection="1">
      <protection locked="0"/>
    </xf>
    <xf numFmtId="43" fontId="10" fillId="3" borderId="10" xfId="2" applyNumberFormat="1" applyFont="1" applyFill="1" applyBorder="1" applyProtection="1">
      <protection locked="0"/>
    </xf>
    <xf numFmtId="43" fontId="10" fillId="0" borderId="0" xfId="1" applyNumberFormat="1" applyFont="1" applyBorder="1"/>
    <xf numFmtId="44" fontId="10" fillId="0" borderId="6" xfId="1" applyNumberFormat="1" applyFont="1" applyBorder="1"/>
    <xf numFmtId="44" fontId="10" fillId="3" borderId="14" xfId="2" applyFont="1" applyFill="1" applyBorder="1" applyProtection="1">
      <protection locked="0"/>
    </xf>
    <xf numFmtId="43" fontId="10" fillId="3" borderId="14" xfId="1" applyNumberFormat="1" applyFont="1" applyFill="1" applyBorder="1" applyProtection="1">
      <protection locked="0"/>
    </xf>
    <xf numFmtId="43" fontId="10" fillId="3" borderId="14" xfId="2" applyNumberFormat="1" applyFont="1" applyFill="1" applyBorder="1" applyProtection="1">
      <protection locked="0"/>
    </xf>
    <xf numFmtId="43" fontId="11" fillId="3" borderId="14" xfId="1" applyNumberFormat="1" applyFont="1" applyFill="1" applyBorder="1" applyProtection="1">
      <protection locked="0"/>
    </xf>
    <xf numFmtId="44" fontId="11" fillId="0" borderId="14" xfId="0" applyNumberFormat="1" applyFont="1" applyBorder="1"/>
    <xf numFmtId="44" fontId="10" fillId="3" borderId="24" xfId="2" applyFont="1" applyFill="1" applyBorder="1" applyProtection="1">
      <protection locked="0"/>
    </xf>
    <xf numFmtId="43" fontId="10" fillId="3" borderId="24" xfId="1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43" fontId="10" fillId="3" borderId="24" xfId="2" applyNumberFormat="1" applyFont="1" applyFill="1" applyBorder="1" applyProtection="1">
      <protection locked="0"/>
    </xf>
    <xf numFmtId="43" fontId="11" fillId="3" borderId="24" xfId="1" applyNumberFormat="1" applyFont="1" applyFill="1" applyBorder="1" applyProtection="1">
      <protection locked="0"/>
    </xf>
    <xf numFmtId="44" fontId="11" fillId="0" borderId="24" xfId="0" applyNumberFormat="1" applyFont="1" applyBorder="1"/>
    <xf numFmtId="44" fontId="11" fillId="0" borderId="14" xfId="1" applyNumberFormat="1" applyFont="1" applyBorder="1"/>
    <xf numFmtId="43" fontId="1" fillId="0" borderId="13" xfId="1" applyFont="1" applyFill="1" applyBorder="1"/>
    <xf numFmtId="43" fontId="1" fillId="0" borderId="0" xfId="1" applyFont="1" applyBorder="1" applyAlignment="1">
      <alignment horizontal="center"/>
    </xf>
    <xf numFmtId="43" fontId="1" fillId="0" borderId="13" xfId="1" applyFont="1" applyBorder="1" applyAlignment="1">
      <alignment horizontal="center"/>
    </xf>
    <xf numFmtId="43" fontId="1" fillId="0" borderId="17" xfId="1" applyFont="1" applyBorder="1" applyAlignment="1">
      <alignment horizontal="center"/>
    </xf>
    <xf numFmtId="44" fontId="11" fillId="0" borderId="24" xfId="1" applyNumberFormat="1" applyFont="1" applyBorder="1"/>
    <xf numFmtId="0" fontId="3" fillId="0" borderId="25" xfId="0" applyFont="1" applyFill="1" applyBorder="1" applyAlignment="1" applyProtection="1">
      <alignment horizontal="center" wrapText="1"/>
    </xf>
    <xf numFmtId="0" fontId="0" fillId="0" borderId="25" xfId="0" applyFont="1" applyFill="1" applyBorder="1" applyAlignment="1" applyProtection="1">
      <alignment horizontal="center" wrapText="1"/>
    </xf>
    <xf numFmtId="44" fontId="10" fillId="3" borderId="12" xfId="2" applyFont="1" applyFill="1" applyBorder="1" applyProtection="1">
      <protection locked="0"/>
    </xf>
    <xf numFmtId="43" fontId="10" fillId="3" borderId="12" xfId="1" applyNumberFormat="1" applyFont="1" applyFill="1" applyBorder="1" applyProtection="1">
      <protection locked="0"/>
    </xf>
    <xf numFmtId="43" fontId="10" fillId="3" borderId="12" xfId="2" applyNumberFormat="1" applyFont="1" applyFill="1" applyBorder="1" applyProtection="1">
      <protection locked="0"/>
    </xf>
    <xf numFmtId="43" fontId="11" fillId="3" borderId="12" xfId="1" applyNumberFormat="1" applyFont="1" applyFill="1" applyBorder="1" applyProtection="1">
      <protection locked="0"/>
    </xf>
    <xf numFmtId="44" fontId="12" fillId="0" borderId="12" xfId="2" applyFont="1" applyBorder="1"/>
    <xf numFmtId="44" fontId="12" fillId="0" borderId="14" xfId="2" applyFont="1" applyBorder="1"/>
    <xf numFmtId="44" fontId="12" fillId="0" borderId="4" xfId="2" applyFont="1" applyFill="1" applyBorder="1"/>
    <xf numFmtId="44" fontId="12" fillId="0" borderId="24" xfId="2" applyFont="1" applyBorder="1"/>
    <xf numFmtId="44" fontId="10" fillId="0" borderId="12" xfId="2" applyFont="1" applyBorder="1"/>
    <xf numFmtId="43" fontId="10" fillId="0" borderId="12" xfId="2" applyNumberFormat="1" applyFont="1" applyBorder="1"/>
    <xf numFmtId="43" fontId="11" fillId="0" borderId="12" xfId="1" applyNumberFormat="1" applyFont="1" applyBorder="1"/>
    <xf numFmtId="0" fontId="6" fillId="0" borderId="0" xfId="0" applyFont="1" applyBorder="1" applyAlignment="1"/>
    <xf numFmtId="0" fontId="0" fillId="0" borderId="0" xfId="0" applyFont="1" applyFill="1" applyBorder="1" applyAlignment="1" applyProtection="1">
      <alignment horizontal="center" wrapText="1"/>
    </xf>
    <xf numFmtId="0" fontId="0" fillId="0" borderId="28" xfId="0" applyBorder="1"/>
    <xf numFmtId="0" fontId="3" fillId="0" borderId="28" xfId="0" applyFont="1" applyBorder="1" applyAlignment="1">
      <alignment horizontal="center"/>
    </xf>
    <xf numFmtId="0" fontId="0" fillId="0" borderId="29" xfId="0" applyBorder="1"/>
    <xf numFmtId="0" fontId="0" fillId="0" borderId="0" xfId="0" applyAlignment="1">
      <alignment horizontal="center"/>
    </xf>
    <xf numFmtId="0" fontId="2" fillId="0" borderId="29" xfId="0" applyFont="1" applyBorder="1" applyAlignment="1"/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0" fontId="6" fillId="0" borderId="13" xfId="0" applyFont="1" applyBorder="1" applyAlignment="1"/>
    <xf numFmtId="44" fontId="1" fillId="3" borderId="10" xfId="2" applyFont="1" applyFill="1" applyBorder="1" applyProtection="1">
      <protection locked="0"/>
    </xf>
    <xf numFmtId="43" fontId="1" fillId="3" borderId="10" xfId="1" applyNumberFormat="1" applyFont="1" applyFill="1" applyBorder="1" applyProtection="1">
      <protection locked="0"/>
    </xf>
    <xf numFmtId="43" fontId="4" fillId="3" borderId="10" xfId="1" applyNumberFormat="1" applyFont="1" applyFill="1" applyBorder="1" applyProtection="1">
      <protection locked="0"/>
    </xf>
    <xf numFmtId="44" fontId="5" fillId="0" borderId="10" xfId="2" applyFont="1" applyFill="1" applyBorder="1"/>
    <xf numFmtId="0" fontId="2" fillId="0" borderId="17" xfId="0" applyFont="1" applyBorder="1"/>
    <xf numFmtId="0" fontId="3" fillId="0" borderId="17" xfId="0" applyFont="1" applyBorder="1" applyAlignment="1">
      <alignment horizontal="center"/>
    </xf>
    <xf numFmtId="44" fontId="1" fillId="0" borderId="24" xfId="2" applyFont="1" applyBorder="1"/>
    <xf numFmtId="43" fontId="1" fillId="0" borderId="24" xfId="1" applyNumberFormat="1" applyFont="1" applyBorder="1"/>
    <xf numFmtId="43" fontId="4" fillId="0" borderId="24" xfId="1" applyNumberFormat="1" applyFont="1" applyBorder="1"/>
    <xf numFmtId="44" fontId="5" fillId="0" borderId="24" xfId="2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4" xfId="2" applyNumberFormat="1" applyFont="1" applyBorder="1"/>
    <xf numFmtId="14" fontId="0" fillId="0" borderId="14" xfId="0" applyNumberFormat="1" applyBorder="1"/>
    <xf numFmtId="14" fontId="1" fillId="0" borderId="22" xfId="2" applyNumberFormat="1" applyFont="1" applyBorder="1"/>
    <xf numFmtId="14" fontId="4" fillId="0" borderId="22" xfId="2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3" fillId="3" borderId="14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0" fillId="0" borderId="9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" borderId="20" xfId="0" applyFont="1" applyFill="1" applyBorder="1" applyAlignment="1" applyProtection="1">
      <alignment horizontal="center" wrapText="1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7" xfId="0" applyFont="1" applyFill="1" applyBorder="1" applyAlignment="1" applyProtection="1">
      <alignment horizontal="center" wrapText="1"/>
      <protection locked="0"/>
    </xf>
    <xf numFmtId="0" fontId="3" fillId="3" borderId="26" xfId="0" applyFont="1" applyFill="1" applyBorder="1" applyAlignment="1" applyProtection="1">
      <alignment horizontal="center" wrapText="1"/>
      <protection locked="0"/>
    </xf>
    <xf numFmtId="0" fontId="3" fillId="3" borderId="27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600075</xdr:colOff>
          <xdr:row>46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552450</xdr:colOff>
          <xdr:row>46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571500</xdr:colOff>
          <xdr:row>46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466725</xdr:colOff>
          <xdr:row>36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581025</xdr:colOff>
          <xdr:row>46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5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tabSelected="1" zoomScale="80" zoomScaleNormal="80" workbookViewId="0">
      <selection activeCell="B5" sqref="B5"/>
    </sheetView>
  </sheetViews>
  <sheetFormatPr defaultRowHeight="15" x14ac:dyDescent="0.25"/>
  <cols>
    <col min="1" max="1" width="27.140625" customWidth="1"/>
    <col min="2" max="2" width="55.28515625" customWidth="1"/>
  </cols>
  <sheetData>
    <row r="1" spans="1:3" x14ac:dyDescent="0.25">
      <c r="A1" s="268" t="s">
        <v>260</v>
      </c>
      <c r="B1" s="268"/>
    </row>
    <row r="4" spans="1:3" x14ac:dyDescent="0.25">
      <c r="C4" s="18"/>
    </row>
    <row r="5" spans="1:3" x14ac:dyDescent="0.25">
      <c r="A5" t="s">
        <v>302</v>
      </c>
      <c r="B5" s="98"/>
      <c r="C5" s="18"/>
    </row>
    <row r="6" spans="1:3" x14ac:dyDescent="0.25">
      <c r="B6" s="248"/>
      <c r="C6" s="18"/>
    </row>
    <row r="7" spans="1:3" x14ac:dyDescent="0.25">
      <c r="A7" t="s">
        <v>5</v>
      </c>
      <c r="B7" s="98"/>
      <c r="C7" s="18"/>
    </row>
    <row r="8" spans="1:3" x14ac:dyDescent="0.25">
      <c r="B8" s="249"/>
      <c r="C8" s="18"/>
    </row>
    <row r="9" spans="1:3" x14ac:dyDescent="0.25">
      <c r="A9" t="s">
        <v>8</v>
      </c>
      <c r="B9" s="98"/>
      <c r="C9" s="18"/>
    </row>
    <row r="10" spans="1:3" x14ac:dyDescent="0.25">
      <c r="B10" s="250"/>
      <c r="C10" s="80"/>
    </row>
    <row r="11" spans="1:3" x14ac:dyDescent="0.25">
      <c r="A11" t="s">
        <v>257</v>
      </c>
      <c r="B11" s="98"/>
      <c r="C11" s="80"/>
    </row>
    <row r="12" spans="1:3" x14ac:dyDescent="0.25">
      <c r="B12" s="249"/>
      <c r="C12" s="18"/>
    </row>
    <row r="13" spans="1:3" x14ac:dyDescent="0.25">
      <c r="A13" t="s">
        <v>3</v>
      </c>
      <c r="B13" s="98"/>
      <c r="C13" s="18"/>
    </row>
    <row r="14" spans="1:3" x14ac:dyDescent="0.25">
      <c r="B14" s="248"/>
      <c r="C14" s="18"/>
    </row>
    <row r="15" spans="1:3" x14ac:dyDescent="0.25">
      <c r="A15" t="s">
        <v>4</v>
      </c>
      <c r="B15" s="98"/>
      <c r="C15" s="18"/>
    </row>
    <row r="16" spans="1:3" x14ac:dyDescent="0.25">
      <c r="B16" s="248"/>
      <c r="C16" s="18"/>
    </row>
    <row r="17" spans="1:3" x14ac:dyDescent="0.25">
      <c r="A17" t="s">
        <v>303</v>
      </c>
      <c r="B17" s="98"/>
      <c r="C17" s="18"/>
    </row>
    <row r="18" spans="1:3" x14ac:dyDescent="0.25">
      <c r="B18" s="249"/>
      <c r="C18" s="18"/>
    </row>
    <row r="19" spans="1:3" x14ac:dyDescent="0.25">
      <c r="A19" t="s">
        <v>304</v>
      </c>
      <c r="B19" s="98"/>
      <c r="C19" s="18"/>
    </row>
    <row r="20" spans="1:3" x14ac:dyDescent="0.25">
      <c r="C20" s="18"/>
    </row>
    <row r="21" spans="1:3" x14ac:dyDescent="0.25">
      <c r="C21" s="18"/>
    </row>
    <row r="22" spans="1:3" x14ac:dyDescent="0.25">
      <c r="C22" s="18"/>
    </row>
    <row r="23" spans="1:3" x14ac:dyDescent="0.25">
      <c r="C23" s="18"/>
    </row>
    <row r="24" spans="1:3" x14ac:dyDescent="0.25">
      <c r="C24" s="18"/>
    </row>
    <row r="25" spans="1:3" x14ac:dyDescent="0.25">
      <c r="C25" s="18"/>
    </row>
    <row r="26" spans="1:3" x14ac:dyDescent="0.25">
      <c r="C26" s="18"/>
    </row>
    <row r="27" spans="1:3" x14ac:dyDescent="0.25">
      <c r="C27" s="18"/>
    </row>
    <row r="28" spans="1:3" x14ac:dyDescent="0.25">
      <c r="C28" s="18"/>
    </row>
    <row r="29" spans="1:3" x14ac:dyDescent="0.25">
      <c r="C29" s="18"/>
    </row>
    <row r="30" spans="1:3" x14ac:dyDescent="0.25">
      <c r="C30" s="18"/>
    </row>
    <row r="31" spans="1:3" x14ac:dyDescent="0.25">
      <c r="C31" s="18"/>
    </row>
    <row r="32" spans="1:3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  <row r="41" spans="3:3" x14ac:dyDescent="0.25">
      <c r="C41" s="18"/>
    </row>
    <row r="42" spans="3:3" x14ac:dyDescent="0.25">
      <c r="C42" s="18"/>
    </row>
    <row r="43" spans="3:3" x14ac:dyDescent="0.25">
      <c r="C43" s="18"/>
    </row>
    <row r="44" spans="3:3" x14ac:dyDescent="0.25">
      <c r="C44" s="18"/>
    </row>
    <row r="45" spans="3:3" x14ac:dyDescent="0.25">
      <c r="C45" s="18"/>
    </row>
    <row r="46" spans="3:3" x14ac:dyDescent="0.25">
      <c r="C46" s="18"/>
    </row>
    <row r="47" spans="3:3" x14ac:dyDescent="0.25">
      <c r="C47" s="18"/>
    </row>
    <row r="48" spans="3:3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</sheetData>
  <sheetProtection sheet="1" objects="1" scenarios="1" selectLockedCells="1"/>
  <mergeCells count="1">
    <mergeCell ref="A1:B1"/>
  </mergeCells>
  <printOptions horizontalCentered="1"/>
  <pageMargins left="0.7" right="0.7" top="0.25" bottom="0.25" header="0.3" footer="0.3"/>
  <pageSetup orientation="portrait" r:id="rId1"/>
  <headerFooter>
    <oddHeader xml:space="preserve">&amp;RForm 177
May 2014
Page &amp;P of &amp;N  </oddHeader>
    <oddFooter>&amp;CCover Page&amp;R 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showGridLines="0" zoomScaleNormal="100" workbookViewId="0">
      <pane ySplit="9" topLeftCell="A10" activePane="bottomLeft" state="frozen"/>
      <selection activeCell="B9" sqref="B9"/>
      <selection pane="bottomLeft" activeCell="B9" sqref="B9"/>
    </sheetView>
  </sheetViews>
  <sheetFormatPr defaultRowHeight="15" x14ac:dyDescent="0.25"/>
  <cols>
    <col min="6" max="6" width="13.5703125" customWidth="1"/>
    <col min="7" max="7" width="12.85546875" customWidth="1"/>
    <col min="8" max="8" width="13.42578125" customWidth="1"/>
    <col min="9" max="9" width="19.85546875" customWidth="1"/>
  </cols>
  <sheetData>
    <row r="1" spans="1:9" ht="22.5" customHeight="1" x14ac:dyDescent="0.25">
      <c r="A1" t="s">
        <v>89</v>
      </c>
      <c r="D1" s="278" t="str">
        <f>IF('Cover Page'!$B$5&lt;&gt;"",'Cover Page'!$B$5,"")</f>
        <v/>
      </c>
      <c r="E1" s="278"/>
      <c r="F1" s="278"/>
      <c r="G1" s="278"/>
    </row>
    <row r="2" spans="1:9" ht="22.5" customHeight="1" x14ac:dyDescent="0.25">
      <c r="A2" t="s">
        <v>68</v>
      </c>
      <c r="D2" s="278" t="str">
        <f>IF('Cover Page'!$B$13&lt;&gt;"",'Cover Page'!$B$13,"")</f>
        <v/>
      </c>
      <c r="E2" s="278"/>
      <c r="F2" s="278"/>
      <c r="G2" s="278"/>
    </row>
    <row r="3" spans="1:9" ht="22.5" customHeight="1" x14ac:dyDescent="0.25">
      <c r="A3" t="s">
        <v>69</v>
      </c>
      <c r="D3" s="278" t="str">
        <f>IF('Cover Page'!$B$9&lt;&gt;"",'Cover Page'!$B$9,"")</f>
        <v/>
      </c>
      <c r="E3" s="278"/>
      <c r="F3" s="278"/>
      <c r="G3" s="278"/>
    </row>
    <row r="4" spans="1:9" ht="22.5" customHeight="1" x14ac:dyDescent="0.25">
      <c r="A4" t="s">
        <v>90</v>
      </c>
      <c r="D4" s="278" t="str">
        <f>IF('Cover Page'!$B$11&lt;&gt;"",'Cover Page'!$B$11,"")</f>
        <v/>
      </c>
      <c r="E4" s="278"/>
      <c r="F4" s="278"/>
      <c r="G4" s="278"/>
    </row>
    <row r="5" spans="1:9" ht="18.75" customHeight="1" x14ac:dyDescent="0.25"/>
    <row r="6" spans="1:9" x14ac:dyDescent="0.25">
      <c r="A6" s="296" t="s">
        <v>307</v>
      </c>
      <c r="B6" s="296"/>
      <c r="C6" s="296"/>
      <c r="D6" s="296"/>
      <c r="E6" s="296"/>
      <c r="F6" s="296"/>
      <c r="G6" s="296"/>
      <c r="H6" s="296"/>
      <c r="I6" s="296"/>
    </row>
    <row r="7" spans="1:9" ht="15" customHeight="1" x14ac:dyDescent="0.25">
      <c r="A7" s="297" t="s">
        <v>308</v>
      </c>
      <c r="B7" s="297"/>
      <c r="C7" s="297"/>
      <c r="D7" s="297"/>
      <c r="E7" s="297"/>
      <c r="F7" s="297"/>
      <c r="G7" s="297"/>
      <c r="H7" s="297"/>
      <c r="I7" s="297"/>
    </row>
    <row r="8" spans="1:9" ht="23.25" customHeight="1" x14ac:dyDescent="0.25">
      <c r="A8" s="297" t="str">
        <f>CONCATENATE("For the period covering ",'Cover Page'!B19)</f>
        <v xml:space="preserve">For the period covering </v>
      </c>
      <c r="B8" s="297"/>
      <c r="C8" s="297"/>
      <c r="D8" s="297"/>
      <c r="E8" s="297"/>
      <c r="F8" s="297"/>
      <c r="G8" s="297"/>
      <c r="H8" s="297"/>
      <c r="I8" s="297"/>
    </row>
    <row r="9" spans="1:9" ht="15.75" thickBot="1" x14ac:dyDescent="0.3">
      <c r="A9" s="247"/>
      <c r="B9" s="247"/>
      <c r="C9" s="247"/>
      <c r="D9" s="247"/>
      <c r="E9" s="247"/>
      <c r="F9" s="245"/>
      <c r="G9" s="245"/>
      <c r="H9" s="245"/>
      <c r="I9" s="245"/>
    </row>
    <row r="10" spans="1:9" x14ac:dyDescent="0.25">
      <c r="I10" s="18"/>
    </row>
    <row r="11" spans="1:9" ht="14.25" customHeight="1" x14ac:dyDescent="0.25">
      <c r="A11" s="10" t="s">
        <v>28</v>
      </c>
      <c r="H11" s="4"/>
      <c r="I11" s="19" t="s">
        <v>64</v>
      </c>
    </row>
    <row r="12" spans="1:9" ht="14.25" customHeight="1" x14ac:dyDescent="0.25">
      <c r="H12" s="4"/>
      <c r="I12" s="18"/>
    </row>
    <row r="13" spans="1:9" ht="14.25" customHeight="1" x14ac:dyDescent="0.25">
      <c r="B13" t="s">
        <v>191</v>
      </c>
      <c r="H13" s="4"/>
      <c r="I13" s="18"/>
    </row>
    <row r="14" spans="1:9" ht="14.25" customHeight="1" x14ac:dyDescent="0.25">
      <c r="H14" s="4"/>
      <c r="I14" s="18"/>
    </row>
    <row r="15" spans="1:9" ht="14.25" customHeight="1" x14ac:dyDescent="0.25">
      <c r="C15" t="s">
        <v>192</v>
      </c>
      <c r="G15" s="8">
        <f>'Oper Rev'!H28</f>
        <v>0</v>
      </c>
      <c r="H15" s="4"/>
      <c r="I15" s="18"/>
    </row>
    <row r="16" spans="1:9" ht="14.25" customHeight="1" x14ac:dyDescent="0.25">
      <c r="C16" t="s">
        <v>193</v>
      </c>
      <c r="G16" s="9">
        <f>'Oper Rev'!H43</f>
        <v>0</v>
      </c>
      <c r="H16" s="46"/>
      <c r="I16" s="36"/>
    </row>
    <row r="17" spans="1:9" ht="14.25" customHeight="1" x14ac:dyDescent="0.25">
      <c r="C17" t="s">
        <v>194</v>
      </c>
      <c r="G17" s="9">
        <f>'Oper Rev'!H58</f>
        <v>0</v>
      </c>
      <c r="H17" s="4"/>
      <c r="I17" s="18"/>
    </row>
    <row r="18" spans="1:9" ht="15" customHeight="1" x14ac:dyDescent="0.25">
      <c r="C18" t="s">
        <v>195</v>
      </c>
      <c r="G18" s="9">
        <f>'Oper Rev'!H73</f>
        <v>0</v>
      </c>
      <c r="H18" s="46"/>
      <c r="I18" s="36"/>
    </row>
    <row r="19" spans="1:9" ht="14.25" customHeight="1" x14ac:dyDescent="0.4">
      <c r="C19" t="s">
        <v>86</v>
      </c>
      <c r="G19" s="58">
        <f>'Oper Rev'!H80</f>
        <v>0</v>
      </c>
      <c r="H19" s="46"/>
      <c r="I19" s="36"/>
    </row>
    <row r="20" spans="1:9" ht="14.25" customHeight="1" x14ac:dyDescent="0.4">
      <c r="G20" s="22"/>
      <c r="H20" s="46"/>
      <c r="I20" s="55"/>
    </row>
    <row r="21" spans="1:9" ht="14.25" customHeight="1" x14ac:dyDescent="0.25">
      <c r="B21" t="s">
        <v>196</v>
      </c>
      <c r="H21" s="46">
        <f>SUM(G15:G19)</f>
        <v>0</v>
      </c>
      <c r="I21" s="36"/>
    </row>
    <row r="22" spans="1:9" ht="14.25" customHeight="1" x14ac:dyDescent="0.25">
      <c r="H22" s="47" t="s">
        <v>199</v>
      </c>
      <c r="I22" s="18" t="s">
        <v>232</v>
      </c>
    </row>
    <row r="23" spans="1:9" ht="14.25" customHeight="1" x14ac:dyDescent="0.25">
      <c r="B23" t="s">
        <v>217</v>
      </c>
      <c r="H23" s="4"/>
      <c r="I23" s="18"/>
    </row>
    <row r="24" spans="1:9" ht="14.25" customHeight="1" x14ac:dyDescent="0.4">
      <c r="B24" t="s">
        <v>197</v>
      </c>
      <c r="H24" s="23">
        <f>'Oper Rev'!H119</f>
        <v>0</v>
      </c>
      <c r="I24" s="18"/>
    </row>
    <row r="25" spans="1:9" ht="14.25" customHeight="1" x14ac:dyDescent="0.25">
      <c r="H25" s="47" t="s">
        <v>200</v>
      </c>
      <c r="I25" s="18" t="s">
        <v>233</v>
      </c>
    </row>
    <row r="26" spans="1:9" ht="14.25" customHeight="1" x14ac:dyDescent="0.25">
      <c r="H26" s="57"/>
      <c r="I26" s="55"/>
    </row>
    <row r="27" spans="1:9" ht="14.25" customHeight="1" x14ac:dyDescent="0.4">
      <c r="B27" t="s">
        <v>198</v>
      </c>
      <c r="H27" s="77">
        <f>SUM(H21+H24)</f>
        <v>0</v>
      </c>
      <c r="I27" s="18"/>
    </row>
    <row r="28" spans="1:9" ht="14.25" customHeight="1" x14ac:dyDescent="0.25">
      <c r="H28" s="4"/>
      <c r="I28" s="18"/>
    </row>
    <row r="29" spans="1:9" ht="14.25" customHeight="1" x14ac:dyDescent="0.25">
      <c r="A29" s="10" t="s">
        <v>218</v>
      </c>
      <c r="H29" s="4"/>
      <c r="I29" s="18"/>
    </row>
    <row r="30" spans="1:9" ht="14.25" customHeight="1" x14ac:dyDescent="0.25">
      <c r="F30" s="10"/>
      <c r="H30" s="4"/>
      <c r="I30" s="18"/>
    </row>
    <row r="31" spans="1:9" ht="14.25" customHeight="1" x14ac:dyDescent="0.25">
      <c r="B31" s="10" t="s">
        <v>287</v>
      </c>
      <c r="H31" s="4"/>
      <c r="I31" s="18"/>
    </row>
    <row r="32" spans="1:9" ht="14.25" customHeight="1" x14ac:dyDescent="0.25">
      <c r="B32" s="10"/>
      <c r="H32" s="46"/>
      <c r="I32" s="36"/>
    </row>
    <row r="33" spans="2:9" ht="14.25" customHeight="1" x14ac:dyDescent="0.25">
      <c r="B33" s="10"/>
      <c r="C33" t="s">
        <v>192</v>
      </c>
      <c r="G33" s="8">
        <f>'Oper Rev'!E127</f>
        <v>0</v>
      </c>
      <c r="H33" s="46"/>
      <c r="I33" s="36"/>
    </row>
    <row r="34" spans="2:9" ht="14.25" customHeight="1" x14ac:dyDescent="0.25">
      <c r="B34" s="10"/>
      <c r="C34" t="s">
        <v>193</v>
      </c>
      <c r="G34" s="9">
        <f>'Oper Rev'!E128</f>
        <v>0</v>
      </c>
      <c r="H34" s="46"/>
      <c r="I34" s="36"/>
    </row>
    <row r="35" spans="2:9" ht="14.25" customHeight="1" x14ac:dyDescent="0.25">
      <c r="B35" s="10"/>
      <c r="C35" t="s">
        <v>255</v>
      </c>
      <c r="G35" s="9">
        <f>'Oper Rev'!E129</f>
        <v>0</v>
      </c>
      <c r="H35" s="46"/>
      <c r="I35" s="36"/>
    </row>
    <row r="36" spans="2:9" ht="14.25" customHeight="1" x14ac:dyDescent="0.25">
      <c r="B36" s="10"/>
      <c r="C36" t="s">
        <v>194</v>
      </c>
      <c r="G36" s="9">
        <f>'Oper Rev'!E130</f>
        <v>0</v>
      </c>
      <c r="H36" s="46"/>
      <c r="I36" s="36"/>
    </row>
    <row r="37" spans="2:9" ht="14.25" customHeight="1" x14ac:dyDescent="0.25">
      <c r="C37" t="s">
        <v>268</v>
      </c>
      <c r="G37" s="78">
        <f>'Oper Rev'!E131</f>
        <v>0</v>
      </c>
      <c r="H37" s="4"/>
      <c r="I37" s="18"/>
    </row>
    <row r="38" spans="2:9" ht="14.25" customHeight="1" x14ac:dyDescent="0.25">
      <c r="C38" t="s">
        <v>265</v>
      </c>
      <c r="G38" s="78">
        <f>'Oper Rev'!E132</f>
        <v>0</v>
      </c>
      <c r="H38" s="57"/>
      <c r="I38" s="131"/>
    </row>
    <row r="39" spans="2:9" ht="14.25" customHeight="1" x14ac:dyDescent="0.4">
      <c r="C39" t="str">
        <f>IF('Cash Receipt - Nonoperating'!H8&lt;&gt;"",'Cash Receipt - Nonoperating'!H8,"")</f>
        <v/>
      </c>
      <c r="G39" s="58">
        <f>'Oper Rev'!E133</f>
        <v>0</v>
      </c>
      <c r="H39" s="57"/>
      <c r="I39" s="131"/>
    </row>
    <row r="40" spans="2:9" ht="14.25" customHeight="1" x14ac:dyDescent="0.4">
      <c r="G40" s="58"/>
      <c r="H40" s="46"/>
      <c r="I40" s="55"/>
    </row>
    <row r="41" spans="2:9" ht="14.25" customHeight="1" x14ac:dyDescent="0.25">
      <c r="C41" t="s">
        <v>290</v>
      </c>
      <c r="H41" s="46">
        <f>SUM(G33:G39)</f>
        <v>0</v>
      </c>
      <c r="I41" s="36" t="s">
        <v>234</v>
      </c>
    </row>
    <row r="42" spans="2:9" ht="14.25" customHeight="1" x14ac:dyDescent="0.25">
      <c r="H42" s="46"/>
      <c r="I42" s="36"/>
    </row>
    <row r="43" spans="2:9" ht="14.25" customHeight="1" x14ac:dyDescent="0.25">
      <c r="B43" s="10" t="s">
        <v>288</v>
      </c>
      <c r="H43" s="46"/>
      <c r="I43" s="36"/>
    </row>
    <row r="44" spans="2:9" ht="14.25" customHeight="1" x14ac:dyDescent="0.25">
      <c r="H44" s="46"/>
      <c r="I44" s="36"/>
    </row>
    <row r="45" spans="2:9" ht="14.25" customHeight="1" x14ac:dyDescent="0.25">
      <c r="C45" t="s">
        <v>193</v>
      </c>
      <c r="H45" s="46">
        <f>'Oper Rev'!G138</f>
        <v>0</v>
      </c>
      <c r="I45" s="36"/>
    </row>
    <row r="46" spans="2:9" ht="14.25" customHeight="1" x14ac:dyDescent="0.25">
      <c r="H46" s="46"/>
      <c r="I46" s="36"/>
    </row>
    <row r="47" spans="2:9" ht="14.25" customHeight="1" x14ac:dyDescent="0.25">
      <c r="B47" s="10" t="s">
        <v>289</v>
      </c>
      <c r="H47" s="46"/>
      <c r="I47" s="36"/>
    </row>
    <row r="48" spans="2:9" ht="14.25" customHeight="1" x14ac:dyDescent="0.25">
      <c r="B48" s="10"/>
      <c r="H48" s="46"/>
      <c r="I48" s="36"/>
    </row>
    <row r="49" spans="1:9" ht="14.25" customHeight="1" x14ac:dyDescent="0.25">
      <c r="C49" t="s">
        <v>9</v>
      </c>
      <c r="G49" s="8">
        <f>'Oper Rev'!E143</f>
        <v>0</v>
      </c>
      <c r="H49" s="4"/>
      <c r="I49" s="18"/>
    </row>
    <row r="50" spans="1:9" ht="14.25" customHeight="1" x14ac:dyDescent="0.25">
      <c r="C50" t="s">
        <v>10</v>
      </c>
      <c r="G50" s="9">
        <f>'Oper Rev'!E144</f>
        <v>0</v>
      </c>
      <c r="H50" s="4"/>
      <c r="I50" s="18"/>
    </row>
    <row r="51" spans="1:9" ht="14.25" customHeight="1" x14ac:dyDescent="0.25">
      <c r="C51" t="s">
        <v>11</v>
      </c>
      <c r="G51" s="9">
        <f>'Oper Rev'!E145</f>
        <v>0</v>
      </c>
      <c r="H51" s="4"/>
      <c r="I51" s="18"/>
    </row>
    <row r="52" spans="1:9" ht="14.25" customHeight="1" x14ac:dyDescent="0.25">
      <c r="C52" t="s">
        <v>294</v>
      </c>
      <c r="G52" s="78">
        <f>'Oper Rev'!E146</f>
        <v>0</v>
      </c>
      <c r="H52" s="57"/>
      <c r="I52" s="76"/>
    </row>
    <row r="53" spans="1:9" ht="14.25" customHeight="1" x14ac:dyDescent="0.25">
      <c r="C53" t="str">
        <f>IF('Cash Receipt - Nonoperating'!P8&lt;&gt;"",'Cash Receipt - Nonoperating'!P8,"")</f>
        <v/>
      </c>
      <c r="G53" s="9">
        <f>'Oper Rev'!E147</f>
        <v>0</v>
      </c>
      <c r="H53" s="57"/>
      <c r="I53" s="76"/>
    </row>
    <row r="54" spans="1:9" ht="14.25" customHeight="1" x14ac:dyDescent="0.25">
      <c r="C54" t="str">
        <f>IF('Cash Receipt - Nonoperating'!Q8&lt;&gt;"",'Cash Receipt - Nonoperating'!Q8,"")</f>
        <v/>
      </c>
      <c r="G54" s="9">
        <f>'Oper Rev'!E148</f>
        <v>0</v>
      </c>
      <c r="H54" s="57"/>
      <c r="I54" s="76"/>
    </row>
    <row r="55" spans="1:9" ht="14.25" customHeight="1" x14ac:dyDescent="0.4">
      <c r="C55" t="str">
        <f>IF('Cash Receipt - Nonoperating'!R8&lt;&gt;"",'Cash Receipt - Nonoperating'!R8,"")</f>
        <v/>
      </c>
      <c r="G55" s="12">
        <f>'Oper Rev'!E149</f>
        <v>0</v>
      </c>
      <c r="H55" s="4"/>
      <c r="I55" s="18"/>
    </row>
    <row r="56" spans="1:9" ht="14.25" customHeight="1" x14ac:dyDescent="0.4">
      <c r="H56" s="23">
        <f>SUM(G49:G55)</f>
        <v>0</v>
      </c>
      <c r="I56" s="18"/>
    </row>
    <row r="57" spans="1:9" ht="14.25" customHeight="1" x14ac:dyDescent="0.4">
      <c r="C57" t="s">
        <v>219</v>
      </c>
      <c r="H57" s="23">
        <f>H41+H45+H56</f>
        <v>0</v>
      </c>
      <c r="I57" s="36" t="s">
        <v>234</v>
      </c>
    </row>
    <row r="58" spans="1:9" ht="14.25" customHeight="1" x14ac:dyDescent="0.25">
      <c r="H58" s="79" t="s">
        <v>65</v>
      </c>
      <c r="I58" s="36"/>
    </row>
    <row r="59" spans="1:9" ht="14.25" customHeight="1" thickBot="1" x14ac:dyDescent="0.3">
      <c r="B59" t="s">
        <v>31</v>
      </c>
      <c r="H59" s="5">
        <f>SUM(H27+H57)</f>
        <v>0</v>
      </c>
      <c r="I59" s="18" t="s">
        <v>234</v>
      </c>
    </row>
    <row r="60" spans="1:9" ht="14.25" customHeight="1" thickTop="1" x14ac:dyDescent="0.25">
      <c r="H60" s="20" t="s">
        <v>63</v>
      </c>
      <c r="I60" s="18"/>
    </row>
    <row r="61" spans="1:9" ht="14.25" customHeight="1" x14ac:dyDescent="0.25">
      <c r="H61" s="79"/>
      <c r="I61" s="131"/>
    </row>
    <row r="62" spans="1:9" x14ac:dyDescent="0.25">
      <c r="H62" s="4"/>
      <c r="I62" s="18"/>
    </row>
    <row r="63" spans="1:9" x14ac:dyDescent="0.25">
      <c r="A63" s="10" t="s">
        <v>203</v>
      </c>
      <c r="H63" s="4"/>
      <c r="I63" s="18"/>
    </row>
    <row r="64" spans="1:9" x14ac:dyDescent="0.25">
      <c r="H64" s="4"/>
      <c r="I64" s="18"/>
    </row>
    <row r="65" spans="2:9" x14ac:dyDescent="0.25">
      <c r="B65" s="10" t="s">
        <v>30</v>
      </c>
      <c r="H65" s="46"/>
      <c r="I65" s="36"/>
    </row>
    <row r="66" spans="2:9" x14ac:dyDescent="0.25">
      <c r="H66" s="46"/>
      <c r="I66" s="36"/>
    </row>
    <row r="67" spans="2:9" x14ac:dyDescent="0.25">
      <c r="C67" t="s">
        <v>201</v>
      </c>
      <c r="F67" s="8">
        <f>'Oper Expend'!G33</f>
        <v>0</v>
      </c>
      <c r="H67" s="46"/>
      <c r="I67" s="36"/>
    </row>
    <row r="68" spans="2:9" ht="17.25" x14ac:dyDescent="0.4">
      <c r="C68" t="s">
        <v>220</v>
      </c>
      <c r="F68" s="22">
        <f>'Oper Expend'!G51</f>
        <v>0</v>
      </c>
      <c r="H68" s="46"/>
      <c r="I68" s="36"/>
    </row>
    <row r="69" spans="2:9" x14ac:dyDescent="0.25">
      <c r="G69" s="8">
        <f>SUM(F67:F68)</f>
        <v>0</v>
      </c>
      <c r="H69" s="46"/>
      <c r="I69" s="36" t="s">
        <v>235</v>
      </c>
    </row>
    <row r="70" spans="2:9" x14ac:dyDescent="0.25">
      <c r="H70" s="46"/>
      <c r="I70" s="36"/>
    </row>
    <row r="71" spans="2:9" x14ac:dyDescent="0.25">
      <c r="B71" s="10" t="s">
        <v>291</v>
      </c>
      <c r="H71" s="3"/>
      <c r="I71" s="18"/>
    </row>
    <row r="72" spans="2:9" x14ac:dyDescent="0.25">
      <c r="H72" s="3"/>
      <c r="I72" s="18"/>
    </row>
    <row r="73" spans="2:9" x14ac:dyDescent="0.25">
      <c r="C73" t="s">
        <v>14</v>
      </c>
      <c r="F73" s="8">
        <f>'Oper Expend'!G67</f>
        <v>0</v>
      </c>
      <c r="H73" s="3"/>
      <c r="I73" s="18"/>
    </row>
    <row r="74" spans="2:9" ht="17.25" x14ac:dyDescent="0.4">
      <c r="C74" t="s">
        <v>144</v>
      </c>
      <c r="F74" s="22">
        <f>'Oper Expend'!G74</f>
        <v>0</v>
      </c>
      <c r="H74" s="3"/>
      <c r="I74" s="18"/>
    </row>
    <row r="75" spans="2:9" x14ac:dyDescent="0.25">
      <c r="G75" s="8">
        <f>SUM(F73:F74)</f>
        <v>0</v>
      </c>
      <c r="H75" s="3"/>
      <c r="I75" s="18" t="s">
        <v>230</v>
      </c>
    </row>
    <row r="76" spans="2:9" x14ac:dyDescent="0.25">
      <c r="H76" s="3"/>
      <c r="I76" s="18"/>
    </row>
    <row r="77" spans="2:9" x14ac:dyDescent="0.25">
      <c r="B77" t="s">
        <v>221</v>
      </c>
      <c r="G77" s="8">
        <f>'Oper Expend'!G89</f>
        <v>0</v>
      </c>
      <c r="H77" s="42"/>
      <c r="I77" s="36" t="s">
        <v>230</v>
      </c>
    </row>
    <row r="78" spans="2:9" x14ac:dyDescent="0.25">
      <c r="H78" s="42"/>
      <c r="I78" s="36"/>
    </row>
    <row r="79" spans="2:9" x14ac:dyDescent="0.25">
      <c r="B79" t="s">
        <v>29</v>
      </c>
      <c r="G79" s="8">
        <f>'Oper Expend'!G106</f>
        <v>0</v>
      </c>
      <c r="H79" s="42"/>
      <c r="I79" s="36" t="s">
        <v>231</v>
      </c>
    </row>
    <row r="80" spans="2:9" x14ac:dyDescent="0.25">
      <c r="H80" s="3"/>
      <c r="I80" s="18"/>
    </row>
    <row r="81" spans="2:9" x14ac:dyDescent="0.25">
      <c r="B81" t="s">
        <v>256</v>
      </c>
      <c r="G81" s="8">
        <f>'Oper Expend'!G121</f>
        <v>0</v>
      </c>
      <c r="H81" s="42"/>
      <c r="I81" s="63" t="s">
        <v>231</v>
      </c>
    </row>
    <row r="82" spans="2:9" x14ac:dyDescent="0.25">
      <c r="G82" s="8"/>
      <c r="H82" s="42"/>
      <c r="I82" s="55"/>
    </row>
    <row r="83" spans="2:9" ht="15.75" thickBot="1" x14ac:dyDescent="0.3">
      <c r="B83" t="s">
        <v>188</v>
      </c>
      <c r="H83" s="5">
        <f>SUM(G69:G82)</f>
        <v>0</v>
      </c>
      <c r="I83" s="18" t="s">
        <v>231</v>
      </c>
    </row>
    <row r="84" spans="2:9" ht="15.75" thickTop="1" x14ac:dyDescent="0.25">
      <c r="H84" s="20" t="s">
        <v>66</v>
      </c>
      <c r="I84" s="18"/>
    </row>
    <row r="85" spans="2:9" x14ac:dyDescent="0.25">
      <c r="H85" s="47"/>
      <c r="I85" s="55"/>
    </row>
    <row r="86" spans="2:9" x14ac:dyDescent="0.25">
      <c r="B86" t="s">
        <v>2</v>
      </c>
      <c r="H86" s="129">
        <v>0</v>
      </c>
      <c r="I86" s="36"/>
    </row>
    <row r="87" spans="2:9" x14ac:dyDescent="0.25">
      <c r="H87" s="47"/>
      <c r="I87" s="36"/>
    </row>
    <row r="88" spans="2:9" ht="17.25" x14ac:dyDescent="0.4">
      <c r="B88" t="s">
        <v>202</v>
      </c>
      <c r="H88" s="130">
        <v>0</v>
      </c>
      <c r="I88" s="18"/>
    </row>
    <row r="89" spans="2:9" x14ac:dyDescent="0.25">
      <c r="H89" s="46"/>
      <c r="I89" s="36"/>
    </row>
    <row r="90" spans="2:9" ht="17.25" x14ac:dyDescent="0.4">
      <c r="B90" s="10"/>
      <c r="C90" t="s">
        <v>189</v>
      </c>
      <c r="H90" s="23">
        <f>SUM(H83+H86+H88)</f>
        <v>0</v>
      </c>
      <c r="I90" s="18"/>
    </row>
    <row r="91" spans="2:9" x14ac:dyDescent="0.25">
      <c r="H91" s="4"/>
      <c r="I91" s="18"/>
    </row>
    <row r="92" spans="2:9" ht="17.25" x14ac:dyDescent="0.4">
      <c r="B92" t="s">
        <v>208</v>
      </c>
      <c r="H92" s="23">
        <f>SUM(H59-H90)</f>
        <v>0</v>
      </c>
      <c r="I92" s="18"/>
    </row>
    <row r="93" spans="2:9" x14ac:dyDescent="0.25">
      <c r="I93" s="18"/>
    </row>
    <row r="94" spans="2:9" ht="17.25" x14ac:dyDescent="0.4">
      <c r="B94" t="s">
        <v>209</v>
      </c>
      <c r="H94" s="130">
        <v>0</v>
      </c>
      <c r="I94" s="55"/>
    </row>
    <row r="95" spans="2:9" ht="17.25" x14ac:dyDescent="0.4">
      <c r="H95" s="23"/>
      <c r="I95" s="55"/>
    </row>
    <row r="96" spans="2:9" ht="17.25" x14ac:dyDescent="0.4">
      <c r="B96" t="s">
        <v>210</v>
      </c>
      <c r="H96" s="23">
        <f>SUM(H92:H94)</f>
        <v>0</v>
      </c>
      <c r="I96" s="55"/>
    </row>
    <row r="97" spans="2:9" ht="17.25" x14ac:dyDescent="0.4">
      <c r="H97" s="23"/>
      <c r="I97" s="55"/>
    </row>
    <row r="98" spans="2:9" ht="17.25" x14ac:dyDescent="0.4">
      <c r="B98" t="s">
        <v>211</v>
      </c>
      <c r="H98" s="130">
        <v>0</v>
      </c>
      <c r="I98" s="55"/>
    </row>
    <row r="99" spans="2:9" ht="17.25" x14ac:dyDescent="0.4">
      <c r="H99" s="23"/>
      <c r="I99" s="55"/>
    </row>
    <row r="100" spans="2:9" ht="17.25" x14ac:dyDescent="0.4">
      <c r="B100" t="s">
        <v>212</v>
      </c>
      <c r="H100" s="23">
        <f>SUM(H96+H98)</f>
        <v>0</v>
      </c>
      <c r="I100" s="55"/>
    </row>
    <row r="101" spans="2:9" ht="17.25" x14ac:dyDescent="0.4">
      <c r="H101" s="23"/>
      <c r="I101" s="55"/>
    </row>
    <row r="102" spans="2:9" ht="17.25" x14ac:dyDescent="0.4">
      <c r="H102" s="23"/>
      <c r="I102" s="55"/>
    </row>
    <row r="103" spans="2:9" x14ac:dyDescent="0.25">
      <c r="H103" s="4"/>
      <c r="I103" s="18"/>
    </row>
    <row r="104" spans="2:9" x14ac:dyDescent="0.25">
      <c r="H104" s="4"/>
      <c r="I104" s="18"/>
    </row>
    <row r="105" spans="2:9" x14ac:dyDescent="0.25">
      <c r="H105" s="4"/>
      <c r="I105" s="18"/>
    </row>
    <row r="106" spans="2:9" x14ac:dyDescent="0.25">
      <c r="H106" s="4"/>
      <c r="I106" s="18"/>
    </row>
    <row r="107" spans="2:9" x14ac:dyDescent="0.25">
      <c r="H107" s="4"/>
      <c r="I107" s="18"/>
    </row>
    <row r="108" spans="2:9" x14ac:dyDescent="0.25">
      <c r="H108" s="4"/>
      <c r="I108" s="18"/>
    </row>
    <row r="109" spans="2:9" x14ac:dyDescent="0.25">
      <c r="H109" s="4"/>
      <c r="I109" s="18"/>
    </row>
    <row r="110" spans="2:9" x14ac:dyDescent="0.25">
      <c r="H110" s="4"/>
      <c r="I110" s="18"/>
    </row>
    <row r="111" spans="2:9" x14ac:dyDescent="0.25">
      <c r="H111" s="4"/>
      <c r="I111" s="18"/>
    </row>
    <row r="112" spans="2:9" x14ac:dyDescent="0.25">
      <c r="H112" s="4"/>
      <c r="I112" s="18"/>
    </row>
    <row r="113" spans="8:9" x14ac:dyDescent="0.25">
      <c r="H113" s="4"/>
      <c r="I113" s="18"/>
    </row>
    <row r="114" spans="8:9" x14ac:dyDescent="0.25">
      <c r="H114" s="4"/>
      <c r="I114" s="18"/>
    </row>
    <row r="115" spans="8:9" x14ac:dyDescent="0.25">
      <c r="H115" s="4"/>
      <c r="I115" s="18"/>
    </row>
    <row r="116" spans="8:9" x14ac:dyDescent="0.25">
      <c r="H116" s="4"/>
      <c r="I116" s="18"/>
    </row>
    <row r="117" spans="8:9" x14ac:dyDescent="0.25">
      <c r="H117" s="4"/>
      <c r="I117" s="18"/>
    </row>
    <row r="118" spans="8:9" x14ac:dyDescent="0.25">
      <c r="H118" s="4"/>
      <c r="I118" s="18"/>
    </row>
  </sheetData>
  <sheetProtection sheet="1" objects="1" scenarios="1" selectLockedCells="1"/>
  <mergeCells count="7">
    <mergeCell ref="A8:I8"/>
    <mergeCell ref="D1:G1"/>
    <mergeCell ref="D2:G2"/>
    <mergeCell ref="D3:G3"/>
    <mergeCell ref="D4:G4"/>
    <mergeCell ref="A6:I6"/>
    <mergeCell ref="A7:I7"/>
  </mergeCells>
  <printOptions horizontalCentered="1"/>
  <pageMargins left="0.45" right="0.45" top="0.25" bottom="0.25" header="0.3" footer="0.3"/>
  <pageSetup scale="80" orientation="portrait" r:id="rId1"/>
  <headerFooter>
    <oddHeader xml:space="preserve">&amp;RForm 177
May 2014
Page &amp;P of &amp;N  </oddHeader>
    <oddFooter>&amp;CProfit and Loss Statement&amp;R &amp;D  &amp;T</oddFooter>
  </headerFooter>
  <rowBreaks count="1" manualBreakCount="1">
    <brk id="61" max="16383" man="1"/>
  </rowBreaks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9" sqref="B9"/>
    </sheetView>
  </sheetViews>
  <sheetFormatPr defaultRowHeight="15" x14ac:dyDescent="0.25"/>
  <sheetData/>
  <printOptions horizontalCentered="1"/>
  <pageMargins left="0.7" right="0.7" top="1" bottom="0.25" header="0.3" footer="0.3"/>
  <pageSetup orientation="portrait" r:id="rId1"/>
  <headerFooter>
    <oddHeader xml:space="preserve">&amp;RForm 177
May 2014
Page &amp;P of &amp;N  </oddHeader>
    <oddFooter>&amp;CInstructions for Financial Workbook&amp;R &amp;D  &amp;T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600075</xdr:colOff>
                <xdr:row>46</xdr:row>
                <xdr:rowOff>95250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rintOptions horizontalCentered="1"/>
  <pageMargins left="0.7" right="0.7" top="1" bottom="0.25" header="0.3" footer="0.3"/>
  <pageSetup orientation="portrait" r:id="rId1"/>
  <headerFooter>
    <oddHeader xml:space="preserve">&amp;RForm 177
May 2014
Page &amp;P of &amp;N  </oddHeader>
    <oddFooter>&amp;CInstructions for Financial Workbook&amp;R &amp;D  &amp;T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552450</xdr:colOff>
                <xdr:row>46</xdr:row>
                <xdr:rowOff>76200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rintOptions horizontalCentered="1"/>
  <pageMargins left="0.7" right="0.7" top="1" bottom="0.25" header="0.3" footer="0.3"/>
  <pageSetup orientation="portrait" r:id="rId1"/>
  <headerFooter>
    <oddHeader xml:space="preserve">&amp;RForm 177
May 2014
Page &amp;P of &amp;N  </oddHeader>
    <oddFooter>&amp;CInstructions for Financial Workbook&amp;R &amp;D  &amp;T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571500</xdr:colOff>
                <xdr:row>46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rintOptions horizontalCentered="1"/>
  <pageMargins left="0.7" right="0.7" top="1" bottom="0.25" header="0.3" footer="0.3"/>
  <pageSetup scale="95" orientation="portrait" r:id="rId1"/>
  <headerFooter>
    <oddHeader xml:space="preserve">&amp;RForm 177
May 2014
Page &amp;P of &amp;N  </oddHeader>
    <oddFooter>&amp;CInstructions for Financial Workbook&amp;R &amp;D  &amp;T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466725</xdr:colOff>
                <xdr:row>36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58" sqref="T58"/>
    </sheetView>
  </sheetViews>
  <sheetFormatPr defaultRowHeight="15" x14ac:dyDescent="0.25"/>
  <sheetData/>
  <printOptions horizontalCentered="1"/>
  <pageMargins left="0.7" right="0.7" top="1" bottom="0.25" header="0.3" footer="0.3"/>
  <pageSetup orientation="portrait" r:id="rId1"/>
  <headerFooter>
    <oddHeader xml:space="preserve">&amp;RForm 177
May 2014
Page &amp;P of &amp;N  </oddHeader>
    <oddFooter>&amp;CInstructions for Financial Workbook&amp;R &amp;D  &amp;T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581025</xdr:colOff>
                <xdr:row>46</xdr:row>
                <xdr:rowOff>85725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showGridLines="0" zoomScaleNormal="100" workbookViewId="0">
      <pane ySplit="10" topLeftCell="A11" activePane="bottomLeft" state="frozen"/>
      <selection activeCell="B9" sqref="B9"/>
      <selection pane="bottomLeft" activeCell="A11" sqref="A11"/>
    </sheetView>
  </sheetViews>
  <sheetFormatPr defaultRowHeight="15" x14ac:dyDescent="0.25"/>
  <cols>
    <col min="1" max="1" width="12" customWidth="1"/>
    <col min="2" max="13" width="12.28515625" customWidth="1"/>
    <col min="14" max="14" width="13.28515625" style="26" customWidth="1"/>
    <col min="15" max="15" width="11.7109375" style="14" customWidth="1"/>
    <col min="16" max="17" width="11.7109375" customWidth="1"/>
    <col min="18" max="23" width="11.7109375" style="14" customWidth="1"/>
    <col min="24" max="24" width="13.85546875" customWidth="1"/>
    <col min="25" max="25" width="14.140625" customWidth="1"/>
    <col min="26" max="26" width="14" customWidth="1"/>
    <col min="27" max="27" width="14.140625" customWidth="1"/>
  </cols>
  <sheetData>
    <row r="1" spans="1:27" ht="24" customHeight="1" x14ac:dyDescent="0.25">
      <c r="A1" t="s">
        <v>89</v>
      </c>
      <c r="C1" s="278" t="str">
        <f>IF('Cover Page'!$B$5&lt;&gt;"",'Cover Page'!$B$5,"")</f>
        <v/>
      </c>
      <c r="D1" s="278"/>
      <c r="E1" s="278"/>
      <c r="F1" s="96"/>
      <c r="H1" s="82"/>
      <c r="N1" t="s">
        <v>89</v>
      </c>
      <c r="P1" s="278" t="str">
        <f>IF('Cover Page'!$B$5&lt;&gt;"",'Cover Page'!$B$5,"")</f>
        <v/>
      </c>
      <c r="Q1" s="278"/>
      <c r="R1" s="278"/>
      <c r="S1" s="96"/>
    </row>
    <row r="2" spans="1:27" ht="24" customHeight="1" x14ac:dyDescent="0.25">
      <c r="A2" t="s">
        <v>68</v>
      </c>
      <c r="C2" s="277" t="str">
        <f>IF('Cover Page'!$B$13&lt;&gt;"",'Cover Page'!$B$13,"")</f>
        <v/>
      </c>
      <c r="D2" s="277"/>
      <c r="E2" s="277"/>
      <c r="F2" s="96"/>
      <c r="H2" s="82"/>
      <c r="N2" t="s">
        <v>68</v>
      </c>
      <c r="P2" s="277" t="str">
        <f>IF('Cover Page'!$B$13&lt;&gt;"",'Cover Page'!$B$13,"")</f>
        <v/>
      </c>
      <c r="Q2" s="277"/>
      <c r="R2" s="277"/>
      <c r="S2" s="96"/>
    </row>
    <row r="3" spans="1:27" ht="24" customHeight="1" x14ac:dyDescent="0.25">
      <c r="A3" t="s">
        <v>69</v>
      </c>
      <c r="C3" s="277" t="str">
        <f>IF('Cover Page'!$B$9&lt;&gt;"",'Cover Page'!$B$9,"")</f>
        <v/>
      </c>
      <c r="D3" s="277"/>
      <c r="E3" s="277"/>
      <c r="F3" s="96"/>
      <c r="H3" s="82"/>
      <c r="N3" t="s">
        <v>69</v>
      </c>
      <c r="P3" s="277" t="str">
        <f>IF('Cover Page'!$B$9&lt;&gt;"",'Cover Page'!$B$9,"")</f>
        <v/>
      </c>
      <c r="Q3" s="277"/>
      <c r="R3" s="277"/>
      <c r="S3" s="96"/>
    </row>
    <row r="4" spans="1:27" ht="24" customHeight="1" x14ac:dyDescent="0.25">
      <c r="A4" t="s">
        <v>90</v>
      </c>
      <c r="C4" s="277" t="str">
        <f>IF('Cover Page'!$B$11&lt;&gt;"",'Cover Page'!$B$11,"")</f>
        <v/>
      </c>
      <c r="D4" s="277"/>
      <c r="E4" s="277"/>
      <c r="F4" s="96"/>
      <c r="H4" s="82"/>
      <c r="N4" t="s">
        <v>90</v>
      </c>
      <c r="P4" s="277" t="str">
        <f>IF('Cover Page'!$B$11&lt;&gt;"",'Cover Page'!$B$11,"")</f>
        <v/>
      </c>
      <c r="Q4" s="277"/>
      <c r="R4" s="277"/>
      <c r="S4" s="96"/>
    </row>
    <row r="5" spans="1:27" x14ac:dyDescent="0.25">
      <c r="N5" s="14"/>
      <c r="O5"/>
    </row>
    <row r="6" spans="1:27" x14ac:dyDescent="0.25">
      <c r="A6" s="268" t="s">
        <v>280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 t="s">
        <v>280</v>
      </c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27" x14ac:dyDescent="0.25">
      <c r="A7" s="149"/>
      <c r="B7" s="275" t="s">
        <v>236</v>
      </c>
      <c r="C7" s="275"/>
      <c r="D7" s="275"/>
      <c r="E7" s="275"/>
      <c r="F7" s="275"/>
      <c r="G7" s="276"/>
      <c r="H7" s="269" t="s">
        <v>237</v>
      </c>
      <c r="I7" s="269"/>
      <c r="J7" s="269"/>
      <c r="K7" s="269"/>
      <c r="L7" s="269"/>
      <c r="M7" s="269"/>
      <c r="N7" s="143"/>
      <c r="O7" s="272" t="s">
        <v>238</v>
      </c>
      <c r="P7" s="273"/>
      <c r="Q7" s="271"/>
      <c r="R7" s="270" t="s">
        <v>239</v>
      </c>
      <c r="S7" s="270"/>
      <c r="T7" s="270"/>
      <c r="U7" s="270"/>
      <c r="V7" s="270"/>
      <c r="W7" s="271"/>
      <c r="X7" s="274" t="s">
        <v>106</v>
      </c>
      <c r="Y7" s="269"/>
      <c r="Z7" s="269"/>
      <c r="AA7" s="256"/>
    </row>
    <row r="8" spans="1:27" x14ac:dyDescent="0.25">
      <c r="A8" s="149"/>
      <c r="B8" s="135" t="s">
        <v>47</v>
      </c>
      <c r="C8" s="135" t="s">
        <v>47</v>
      </c>
      <c r="D8" s="135" t="s">
        <v>47</v>
      </c>
      <c r="E8" s="135" t="s">
        <v>48</v>
      </c>
      <c r="F8" s="135" t="s">
        <v>48</v>
      </c>
      <c r="G8" s="136" t="s">
        <v>48</v>
      </c>
      <c r="H8" s="18" t="s">
        <v>47</v>
      </c>
      <c r="I8" s="18" t="s">
        <v>47</v>
      </c>
      <c r="J8" s="28" t="s">
        <v>47</v>
      </c>
      <c r="K8" s="18" t="s">
        <v>48</v>
      </c>
      <c r="L8" s="18" t="s">
        <v>48</v>
      </c>
      <c r="M8" s="28" t="s">
        <v>48</v>
      </c>
      <c r="N8" s="143"/>
      <c r="O8" s="28" t="s">
        <v>48</v>
      </c>
      <c r="P8" s="83" t="s">
        <v>48</v>
      </c>
      <c r="Q8" s="148" t="s">
        <v>48</v>
      </c>
      <c r="R8" s="135" t="s">
        <v>47</v>
      </c>
      <c r="S8" s="135" t="s">
        <v>47</v>
      </c>
      <c r="T8" s="135" t="s">
        <v>47</v>
      </c>
      <c r="U8" s="135" t="s">
        <v>48</v>
      </c>
      <c r="V8" s="135" t="s">
        <v>48</v>
      </c>
      <c r="W8" s="136" t="s">
        <v>48</v>
      </c>
      <c r="X8" s="6" t="s">
        <v>261</v>
      </c>
      <c r="Y8" s="133" t="s">
        <v>262</v>
      </c>
      <c r="Z8" s="133" t="s">
        <v>50</v>
      </c>
      <c r="AA8" s="218" t="s">
        <v>45</v>
      </c>
    </row>
    <row r="9" spans="1:27" x14ac:dyDescent="0.25">
      <c r="A9" s="138" t="s">
        <v>46</v>
      </c>
      <c r="B9" s="137" t="s">
        <v>54</v>
      </c>
      <c r="C9" s="137" t="s">
        <v>55</v>
      </c>
      <c r="D9" s="137" t="s">
        <v>309</v>
      </c>
      <c r="E9" s="137" t="s">
        <v>54</v>
      </c>
      <c r="F9" s="137" t="s">
        <v>55</v>
      </c>
      <c r="G9" s="138" t="s">
        <v>309</v>
      </c>
      <c r="H9" s="17" t="s">
        <v>54</v>
      </c>
      <c r="I9" s="17" t="s">
        <v>55</v>
      </c>
      <c r="J9" s="29" t="s">
        <v>309</v>
      </c>
      <c r="K9" s="17" t="s">
        <v>54</v>
      </c>
      <c r="L9" s="17" t="s">
        <v>55</v>
      </c>
      <c r="M9" s="29" t="s">
        <v>309</v>
      </c>
      <c r="N9" s="138" t="s">
        <v>46</v>
      </c>
      <c r="O9" s="29" t="s">
        <v>54</v>
      </c>
      <c r="P9" s="17" t="s">
        <v>55</v>
      </c>
      <c r="Q9" s="138" t="s">
        <v>309</v>
      </c>
      <c r="R9" s="137" t="s">
        <v>54</v>
      </c>
      <c r="S9" s="137" t="s">
        <v>55</v>
      </c>
      <c r="T9" s="137" t="s">
        <v>309</v>
      </c>
      <c r="U9" s="137" t="s">
        <v>54</v>
      </c>
      <c r="V9" s="137" t="s">
        <v>55</v>
      </c>
      <c r="W9" s="138" t="s">
        <v>309</v>
      </c>
      <c r="X9" s="39" t="s">
        <v>295</v>
      </c>
      <c r="Y9" s="39" t="s">
        <v>295</v>
      </c>
      <c r="Z9" s="39" t="s">
        <v>295</v>
      </c>
      <c r="AA9" s="257" t="s">
        <v>60</v>
      </c>
    </row>
    <row r="10" spans="1:27" x14ac:dyDescent="0.25">
      <c r="A10" s="149"/>
      <c r="B10" s="137"/>
      <c r="C10" s="137"/>
      <c r="D10" s="137"/>
      <c r="E10" s="137"/>
      <c r="F10" s="137"/>
      <c r="G10" s="138"/>
      <c r="H10" s="17"/>
      <c r="I10" s="17"/>
      <c r="J10" s="29"/>
      <c r="K10" s="17"/>
      <c r="L10" s="17"/>
      <c r="M10" s="29"/>
      <c r="N10" s="149"/>
      <c r="P10" s="17"/>
      <c r="Q10" s="138"/>
      <c r="R10" s="97"/>
      <c r="S10" s="97"/>
      <c r="T10" s="97"/>
      <c r="U10" s="97"/>
      <c r="V10" s="97"/>
      <c r="W10" s="143"/>
      <c r="X10" s="14"/>
      <c r="Y10" s="14"/>
      <c r="Z10" s="14"/>
      <c r="AA10" s="257"/>
    </row>
    <row r="11" spans="1:27" x14ac:dyDescent="0.25">
      <c r="A11" s="152"/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139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150" t="str">
        <f>IF(A11&lt;&gt;"",A11,"")</f>
        <v/>
      </c>
      <c r="O11" s="93">
        <v>0</v>
      </c>
      <c r="P11" s="93">
        <v>0</v>
      </c>
      <c r="Q11" s="139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139">
        <v>0</v>
      </c>
      <c r="X11" s="93">
        <v>0</v>
      </c>
      <c r="Y11" s="93">
        <v>0</v>
      </c>
      <c r="Z11" s="252">
        <v>0</v>
      </c>
      <c r="AA11" s="258">
        <f>SUM(B11:M11,O11:Z11)</f>
        <v>0</v>
      </c>
    </row>
    <row r="12" spans="1:27" x14ac:dyDescent="0.25">
      <c r="A12" s="152"/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4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50" t="str">
        <f t="shared" ref="N12:N37" si="0">IF(A12&lt;&gt;"",A12,"")</f>
        <v/>
      </c>
      <c r="O12" s="100">
        <v>0</v>
      </c>
      <c r="P12" s="100">
        <v>0</v>
      </c>
      <c r="Q12" s="14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40">
        <v>0</v>
      </c>
      <c r="X12" s="100">
        <v>0</v>
      </c>
      <c r="Y12" s="100">
        <v>0</v>
      </c>
      <c r="Z12" s="253">
        <v>0</v>
      </c>
      <c r="AA12" s="259">
        <f t="shared" ref="AA12:AA37" si="1">SUM(B12:M12,O12:Z12)</f>
        <v>0</v>
      </c>
    </row>
    <row r="13" spans="1:27" x14ac:dyDescent="0.25">
      <c r="A13" s="152"/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4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50" t="str">
        <f t="shared" si="0"/>
        <v/>
      </c>
      <c r="O13" s="100">
        <v>0</v>
      </c>
      <c r="P13" s="100">
        <v>0</v>
      </c>
      <c r="Q13" s="14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40">
        <v>0</v>
      </c>
      <c r="X13" s="100">
        <v>0</v>
      </c>
      <c r="Y13" s="100">
        <v>0</v>
      </c>
      <c r="Z13" s="253">
        <v>0</v>
      </c>
      <c r="AA13" s="259">
        <f t="shared" si="1"/>
        <v>0</v>
      </c>
    </row>
    <row r="14" spans="1:27" x14ac:dyDescent="0.25">
      <c r="A14" s="152"/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4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50" t="str">
        <f t="shared" si="0"/>
        <v/>
      </c>
      <c r="O14" s="100">
        <v>0</v>
      </c>
      <c r="P14" s="100">
        <v>0</v>
      </c>
      <c r="Q14" s="14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40">
        <v>0</v>
      </c>
      <c r="X14" s="100">
        <v>0</v>
      </c>
      <c r="Y14" s="100">
        <v>0</v>
      </c>
      <c r="Z14" s="253">
        <v>0</v>
      </c>
      <c r="AA14" s="259">
        <f t="shared" si="1"/>
        <v>0</v>
      </c>
    </row>
    <row r="15" spans="1:27" x14ac:dyDescent="0.25">
      <c r="A15" s="152"/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4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50" t="str">
        <f t="shared" si="0"/>
        <v/>
      </c>
      <c r="O15" s="100">
        <v>0</v>
      </c>
      <c r="P15" s="100">
        <v>0</v>
      </c>
      <c r="Q15" s="14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40">
        <v>0</v>
      </c>
      <c r="X15" s="100">
        <v>0</v>
      </c>
      <c r="Y15" s="100">
        <v>0</v>
      </c>
      <c r="Z15" s="253">
        <v>0</v>
      </c>
      <c r="AA15" s="259">
        <f t="shared" si="1"/>
        <v>0</v>
      </c>
    </row>
    <row r="16" spans="1:27" x14ac:dyDescent="0.25">
      <c r="A16" s="152"/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4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50" t="str">
        <f t="shared" si="0"/>
        <v/>
      </c>
      <c r="O16" s="100">
        <v>0</v>
      </c>
      <c r="P16" s="100">
        <v>0</v>
      </c>
      <c r="Q16" s="14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40">
        <v>0</v>
      </c>
      <c r="X16" s="100">
        <v>0</v>
      </c>
      <c r="Y16" s="100">
        <v>0</v>
      </c>
      <c r="Z16" s="253">
        <v>0</v>
      </c>
      <c r="AA16" s="259">
        <f t="shared" si="1"/>
        <v>0</v>
      </c>
    </row>
    <row r="17" spans="1:27" x14ac:dyDescent="0.25">
      <c r="A17" s="152"/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4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50" t="str">
        <f t="shared" si="0"/>
        <v/>
      </c>
      <c r="O17" s="100">
        <v>0</v>
      </c>
      <c r="P17" s="100">
        <v>0</v>
      </c>
      <c r="Q17" s="14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40">
        <v>0</v>
      </c>
      <c r="X17" s="100">
        <v>0</v>
      </c>
      <c r="Y17" s="100">
        <v>0</v>
      </c>
      <c r="Z17" s="253">
        <v>0</v>
      </c>
      <c r="AA17" s="259">
        <f t="shared" si="1"/>
        <v>0</v>
      </c>
    </row>
    <row r="18" spans="1:27" x14ac:dyDescent="0.25">
      <c r="A18" s="152"/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4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50" t="str">
        <f t="shared" si="0"/>
        <v/>
      </c>
      <c r="O18" s="100">
        <v>0</v>
      </c>
      <c r="P18" s="100">
        <v>0</v>
      </c>
      <c r="Q18" s="14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40">
        <v>0</v>
      </c>
      <c r="X18" s="100">
        <v>0</v>
      </c>
      <c r="Y18" s="100">
        <v>0</v>
      </c>
      <c r="Z18" s="253">
        <v>0</v>
      </c>
      <c r="AA18" s="259">
        <f t="shared" si="1"/>
        <v>0</v>
      </c>
    </row>
    <row r="19" spans="1:27" x14ac:dyDescent="0.25">
      <c r="A19" s="152"/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4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50" t="str">
        <f t="shared" si="0"/>
        <v/>
      </c>
      <c r="O19" s="100">
        <v>0</v>
      </c>
      <c r="P19" s="100">
        <v>0</v>
      </c>
      <c r="Q19" s="14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40">
        <v>0</v>
      </c>
      <c r="X19" s="100">
        <v>0</v>
      </c>
      <c r="Y19" s="100">
        <v>0</v>
      </c>
      <c r="Z19" s="253">
        <v>0</v>
      </c>
      <c r="AA19" s="259">
        <f t="shared" si="1"/>
        <v>0</v>
      </c>
    </row>
    <row r="20" spans="1:27" x14ac:dyDescent="0.25">
      <c r="A20" s="152"/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4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50" t="str">
        <f t="shared" si="0"/>
        <v/>
      </c>
      <c r="O20" s="100">
        <v>0</v>
      </c>
      <c r="P20" s="100">
        <v>0</v>
      </c>
      <c r="Q20" s="14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40">
        <v>0</v>
      </c>
      <c r="X20" s="100">
        <v>0</v>
      </c>
      <c r="Y20" s="100">
        <v>0</v>
      </c>
      <c r="Z20" s="253">
        <v>0</v>
      </c>
      <c r="AA20" s="259">
        <f t="shared" si="1"/>
        <v>0</v>
      </c>
    </row>
    <row r="21" spans="1:27" x14ac:dyDescent="0.25">
      <c r="A21" s="152"/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4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50" t="str">
        <f t="shared" si="0"/>
        <v/>
      </c>
      <c r="O21" s="100">
        <v>0</v>
      </c>
      <c r="P21" s="100">
        <v>0</v>
      </c>
      <c r="Q21" s="14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40">
        <v>0</v>
      </c>
      <c r="X21" s="100">
        <v>0</v>
      </c>
      <c r="Y21" s="100">
        <v>0</v>
      </c>
      <c r="Z21" s="253">
        <v>0</v>
      </c>
      <c r="AA21" s="259">
        <f t="shared" si="1"/>
        <v>0</v>
      </c>
    </row>
    <row r="22" spans="1:27" x14ac:dyDescent="0.25">
      <c r="A22" s="152"/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4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50" t="str">
        <f t="shared" si="0"/>
        <v/>
      </c>
      <c r="O22" s="100">
        <v>0</v>
      </c>
      <c r="P22" s="100">
        <v>0</v>
      </c>
      <c r="Q22" s="14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40">
        <v>0</v>
      </c>
      <c r="X22" s="100">
        <v>0</v>
      </c>
      <c r="Y22" s="100">
        <v>0</v>
      </c>
      <c r="Z22" s="253">
        <v>0</v>
      </c>
      <c r="AA22" s="259">
        <f t="shared" si="1"/>
        <v>0</v>
      </c>
    </row>
    <row r="23" spans="1:27" x14ac:dyDescent="0.25">
      <c r="A23" s="152"/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4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50" t="str">
        <f t="shared" si="0"/>
        <v/>
      </c>
      <c r="O23" s="100">
        <v>0</v>
      </c>
      <c r="P23" s="100">
        <v>0</v>
      </c>
      <c r="Q23" s="14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40">
        <v>0</v>
      </c>
      <c r="X23" s="100">
        <v>0</v>
      </c>
      <c r="Y23" s="100">
        <v>0</v>
      </c>
      <c r="Z23" s="253">
        <v>0</v>
      </c>
      <c r="AA23" s="259">
        <f t="shared" si="1"/>
        <v>0</v>
      </c>
    </row>
    <row r="24" spans="1:27" x14ac:dyDescent="0.25">
      <c r="A24" s="152"/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4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50" t="str">
        <f t="shared" si="0"/>
        <v/>
      </c>
      <c r="O24" s="100">
        <v>0</v>
      </c>
      <c r="P24" s="100">
        <v>0</v>
      </c>
      <c r="Q24" s="14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40">
        <v>0</v>
      </c>
      <c r="X24" s="100">
        <v>0</v>
      </c>
      <c r="Y24" s="100">
        <v>0</v>
      </c>
      <c r="Z24" s="253">
        <v>0</v>
      </c>
      <c r="AA24" s="259">
        <f t="shared" si="1"/>
        <v>0</v>
      </c>
    </row>
    <row r="25" spans="1:27" x14ac:dyDescent="0.25">
      <c r="A25" s="152"/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4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50" t="str">
        <f t="shared" si="0"/>
        <v/>
      </c>
      <c r="O25" s="100">
        <v>0</v>
      </c>
      <c r="P25" s="100">
        <v>0</v>
      </c>
      <c r="Q25" s="14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40">
        <v>0</v>
      </c>
      <c r="X25" s="100">
        <v>0</v>
      </c>
      <c r="Y25" s="100">
        <v>0</v>
      </c>
      <c r="Z25" s="253">
        <v>0</v>
      </c>
      <c r="AA25" s="259">
        <f t="shared" si="1"/>
        <v>0</v>
      </c>
    </row>
    <row r="26" spans="1:27" x14ac:dyDescent="0.25">
      <c r="A26" s="152"/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4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50" t="str">
        <f t="shared" si="0"/>
        <v/>
      </c>
      <c r="O26" s="100">
        <v>0</v>
      </c>
      <c r="P26" s="100">
        <v>0</v>
      </c>
      <c r="Q26" s="14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40">
        <v>0</v>
      </c>
      <c r="X26" s="100">
        <v>0</v>
      </c>
      <c r="Y26" s="100">
        <v>0</v>
      </c>
      <c r="Z26" s="253">
        <v>0</v>
      </c>
      <c r="AA26" s="259">
        <f t="shared" si="1"/>
        <v>0</v>
      </c>
    </row>
    <row r="27" spans="1:27" x14ac:dyDescent="0.25">
      <c r="A27" s="152"/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4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50" t="str">
        <f t="shared" si="0"/>
        <v/>
      </c>
      <c r="O27" s="100">
        <v>0</v>
      </c>
      <c r="P27" s="100">
        <v>0</v>
      </c>
      <c r="Q27" s="14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40">
        <v>0</v>
      </c>
      <c r="X27" s="100">
        <v>0</v>
      </c>
      <c r="Y27" s="100">
        <v>0</v>
      </c>
      <c r="Z27" s="253">
        <v>0</v>
      </c>
      <c r="AA27" s="259">
        <f t="shared" si="1"/>
        <v>0</v>
      </c>
    </row>
    <row r="28" spans="1:27" x14ac:dyDescent="0.25">
      <c r="A28" s="152"/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4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50" t="str">
        <f t="shared" si="0"/>
        <v/>
      </c>
      <c r="O28" s="100">
        <v>0</v>
      </c>
      <c r="P28" s="100">
        <v>0</v>
      </c>
      <c r="Q28" s="14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40">
        <v>0</v>
      </c>
      <c r="X28" s="100">
        <v>0</v>
      </c>
      <c r="Y28" s="100">
        <v>0</v>
      </c>
      <c r="Z28" s="253">
        <v>0</v>
      </c>
      <c r="AA28" s="259">
        <f t="shared" si="1"/>
        <v>0</v>
      </c>
    </row>
    <row r="29" spans="1:27" x14ac:dyDescent="0.25">
      <c r="A29" s="152"/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40">
        <v>0</v>
      </c>
      <c r="H29" s="100">
        <v>0</v>
      </c>
      <c r="I29" s="100"/>
      <c r="J29" s="100">
        <v>0</v>
      </c>
      <c r="K29" s="100">
        <v>0</v>
      </c>
      <c r="L29" s="100">
        <v>0</v>
      </c>
      <c r="M29" s="100">
        <v>0</v>
      </c>
      <c r="N29" s="150" t="str">
        <f t="shared" si="0"/>
        <v/>
      </c>
      <c r="O29" s="100">
        <v>0</v>
      </c>
      <c r="P29" s="100">
        <v>0</v>
      </c>
      <c r="Q29" s="14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40">
        <v>0</v>
      </c>
      <c r="X29" s="100">
        <v>0</v>
      </c>
      <c r="Y29" s="100">
        <v>0</v>
      </c>
      <c r="Z29" s="253">
        <v>0</v>
      </c>
      <c r="AA29" s="259">
        <f t="shared" si="1"/>
        <v>0</v>
      </c>
    </row>
    <row r="30" spans="1:27" x14ac:dyDescent="0.25">
      <c r="A30" s="152"/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4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50" t="str">
        <f t="shared" si="0"/>
        <v/>
      </c>
      <c r="O30" s="100">
        <v>0</v>
      </c>
      <c r="P30" s="100">
        <v>0</v>
      </c>
      <c r="Q30" s="14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40">
        <v>0</v>
      </c>
      <c r="X30" s="100">
        <v>0</v>
      </c>
      <c r="Y30" s="100">
        <v>0</v>
      </c>
      <c r="Z30" s="253">
        <v>0</v>
      </c>
      <c r="AA30" s="259">
        <f t="shared" si="1"/>
        <v>0</v>
      </c>
    </row>
    <row r="31" spans="1:27" x14ac:dyDescent="0.25">
      <c r="A31" s="152"/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4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50" t="str">
        <f t="shared" si="0"/>
        <v/>
      </c>
      <c r="O31" s="100">
        <v>0</v>
      </c>
      <c r="P31" s="100">
        <v>0</v>
      </c>
      <c r="Q31" s="14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40">
        <v>0</v>
      </c>
      <c r="X31" s="100">
        <v>0</v>
      </c>
      <c r="Y31" s="100">
        <v>0</v>
      </c>
      <c r="Z31" s="253">
        <v>0</v>
      </c>
      <c r="AA31" s="259">
        <f t="shared" si="1"/>
        <v>0</v>
      </c>
    </row>
    <row r="32" spans="1:27" x14ac:dyDescent="0.25">
      <c r="A32" s="152"/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4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50" t="str">
        <f t="shared" si="0"/>
        <v/>
      </c>
      <c r="O32" s="100">
        <v>0</v>
      </c>
      <c r="P32" s="100">
        <v>0</v>
      </c>
      <c r="Q32" s="14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40">
        <v>0</v>
      </c>
      <c r="X32" s="100">
        <v>0</v>
      </c>
      <c r="Y32" s="100">
        <v>0</v>
      </c>
      <c r="Z32" s="253">
        <v>0</v>
      </c>
      <c r="AA32" s="259">
        <f t="shared" si="1"/>
        <v>0</v>
      </c>
    </row>
    <row r="33" spans="1:27" x14ac:dyDescent="0.25">
      <c r="A33" s="152"/>
      <c r="B33" s="100">
        <v>0</v>
      </c>
      <c r="C33" s="100">
        <v>0</v>
      </c>
      <c r="D33" s="100">
        <v>0</v>
      </c>
      <c r="E33" s="100">
        <v>0</v>
      </c>
      <c r="F33" s="100">
        <v>0</v>
      </c>
      <c r="G33" s="14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50" t="str">
        <f t="shared" si="0"/>
        <v/>
      </c>
      <c r="O33" s="100">
        <v>0</v>
      </c>
      <c r="P33" s="100">
        <v>0</v>
      </c>
      <c r="Q33" s="14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40">
        <v>0</v>
      </c>
      <c r="X33" s="100">
        <v>0</v>
      </c>
      <c r="Y33" s="100">
        <v>0</v>
      </c>
      <c r="Z33" s="253">
        <v>0</v>
      </c>
      <c r="AA33" s="259">
        <f t="shared" si="1"/>
        <v>0</v>
      </c>
    </row>
    <row r="34" spans="1:27" x14ac:dyDescent="0.25">
      <c r="A34" s="152"/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4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50" t="str">
        <f t="shared" si="0"/>
        <v/>
      </c>
      <c r="O34" s="100">
        <v>0</v>
      </c>
      <c r="P34" s="100">
        <v>0</v>
      </c>
      <c r="Q34" s="14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40">
        <v>0</v>
      </c>
      <c r="X34" s="100">
        <v>0</v>
      </c>
      <c r="Y34" s="100">
        <v>0</v>
      </c>
      <c r="Z34" s="253">
        <v>0</v>
      </c>
      <c r="AA34" s="259">
        <f t="shared" si="1"/>
        <v>0</v>
      </c>
    </row>
    <row r="35" spans="1:27" x14ac:dyDescent="0.25">
      <c r="A35" s="152"/>
      <c r="B35" s="100">
        <v>0</v>
      </c>
      <c r="C35" s="100">
        <v>0</v>
      </c>
      <c r="D35" s="100">
        <v>0</v>
      </c>
      <c r="E35" s="100">
        <v>0</v>
      </c>
      <c r="F35" s="100">
        <v>0</v>
      </c>
      <c r="G35" s="14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50" t="str">
        <f t="shared" si="0"/>
        <v/>
      </c>
      <c r="O35" s="100">
        <v>0</v>
      </c>
      <c r="P35" s="100">
        <v>0</v>
      </c>
      <c r="Q35" s="14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40">
        <v>0</v>
      </c>
      <c r="X35" s="100">
        <v>0</v>
      </c>
      <c r="Y35" s="100">
        <v>0</v>
      </c>
      <c r="Z35" s="253">
        <v>0</v>
      </c>
      <c r="AA35" s="259">
        <f t="shared" si="1"/>
        <v>0</v>
      </c>
    </row>
    <row r="36" spans="1:27" x14ac:dyDescent="0.25">
      <c r="A36" s="152"/>
      <c r="B36" s="100">
        <v>0</v>
      </c>
      <c r="C36" s="100">
        <v>0</v>
      </c>
      <c r="D36" s="100">
        <v>0</v>
      </c>
      <c r="E36" s="100">
        <v>0</v>
      </c>
      <c r="F36" s="100">
        <v>0</v>
      </c>
      <c r="G36" s="14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50" t="str">
        <f t="shared" si="0"/>
        <v/>
      </c>
      <c r="O36" s="100">
        <v>0</v>
      </c>
      <c r="P36" s="100">
        <v>0</v>
      </c>
      <c r="Q36" s="14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40">
        <v>0</v>
      </c>
      <c r="X36" s="100">
        <v>0</v>
      </c>
      <c r="Y36" s="100">
        <v>0</v>
      </c>
      <c r="Z36" s="253">
        <v>0</v>
      </c>
      <c r="AA36" s="259">
        <f t="shared" si="1"/>
        <v>0</v>
      </c>
    </row>
    <row r="37" spans="1:27" ht="17.25" x14ac:dyDescent="0.4">
      <c r="A37" s="153"/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4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50" t="str">
        <f t="shared" si="0"/>
        <v/>
      </c>
      <c r="O37" s="102">
        <v>0</v>
      </c>
      <c r="P37" s="102">
        <v>0</v>
      </c>
      <c r="Q37" s="144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44">
        <v>0</v>
      </c>
      <c r="X37" s="102">
        <v>0</v>
      </c>
      <c r="Y37" s="102">
        <v>0</v>
      </c>
      <c r="Z37" s="254">
        <v>0</v>
      </c>
      <c r="AA37" s="260">
        <f t="shared" si="1"/>
        <v>0</v>
      </c>
    </row>
    <row r="38" spans="1:27" x14ac:dyDescent="0.25">
      <c r="A38" s="151" t="s">
        <v>45</v>
      </c>
      <c r="B38" s="89">
        <f t="shared" ref="B38:G38" si="2">SUM(B11:B37)</f>
        <v>0</v>
      </c>
      <c r="C38" s="89">
        <f t="shared" si="2"/>
        <v>0</v>
      </c>
      <c r="D38" s="89">
        <f t="shared" si="2"/>
        <v>0</v>
      </c>
      <c r="E38" s="89">
        <f t="shared" si="2"/>
        <v>0</v>
      </c>
      <c r="F38" s="89">
        <f t="shared" si="2"/>
        <v>0</v>
      </c>
      <c r="G38" s="142">
        <f t="shared" si="2"/>
        <v>0</v>
      </c>
      <c r="H38" s="89">
        <f t="shared" ref="H38:L38" si="3">SUM(H11:H37)</f>
        <v>0</v>
      </c>
      <c r="I38" s="89">
        <f t="shared" si="3"/>
        <v>0</v>
      </c>
      <c r="J38" s="89">
        <f t="shared" si="3"/>
        <v>0</v>
      </c>
      <c r="K38" s="89">
        <f t="shared" si="3"/>
        <v>0</v>
      </c>
      <c r="L38" s="89">
        <f t="shared" si="3"/>
        <v>0</v>
      </c>
      <c r="M38" s="89">
        <f>SUM(M11:M37)</f>
        <v>0</v>
      </c>
      <c r="N38" s="151" t="s">
        <v>45</v>
      </c>
      <c r="O38" s="88">
        <f t="shared" ref="O38:Q38" si="4">SUM(O11:O37)</f>
        <v>0</v>
      </c>
      <c r="P38" s="88">
        <f t="shared" si="4"/>
        <v>0</v>
      </c>
      <c r="Q38" s="145">
        <f t="shared" si="4"/>
        <v>0</v>
      </c>
      <c r="R38" s="88">
        <f t="shared" ref="R38:W38" si="5">SUM(R11:R37)</f>
        <v>0</v>
      </c>
      <c r="S38" s="88">
        <f t="shared" si="5"/>
        <v>0</v>
      </c>
      <c r="T38" s="88">
        <f t="shared" si="5"/>
        <v>0</v>
      </c>
      <c r="U38" s="88">
        <f t="shared" si="5"/>
        <v>0</v>
      </c>
      <c r="V38" s="88">
        <f t="shared" si="5"/>
        <v>0</v>
      </c>
      <c r="W38" s="145">
        <f t="shared" si="5"/>
        <v>0</v>
      </c>
      <c r="X38" s="88">
        <f>SUM(X11:X37)</f>
        <v>0</v>
      </c>
      <c r="Y38" s="88">
        <f>SUM(Y11:Y37)</f>
        <v>0</v>
      </c>
      <c r="Z38" s="255">
        <f>SUM(Z11:Z37)</f>
        <v>0</v>
      </c>
      <c r="AA38" s="261">
        <f>SUM(B38:M38,O38:Z38)</f>
        <v>0</v>
      </c>
    </row>
    <row r="39" spans="1:27" x14ac:dyDescent="0.25">
      <c r="A39" s="149"/>
      <c r="B39" s="135" t="s">
        <v>109</v>
      </c>
      <c r="C39" s="135" t="s">
        <v>110</v>
      </c>
      <c r="D39" s="135" t="s">
        <v>111</v>
      </c>
      <c r="E39" s="135" t="s">
        <v>112</v>
      </c>
      <c r="F39" s="135" t="s">
        <v>113</v>
      </c>
      <c r="G39" s="136" t="s">
        <v>114</v>
      </c>
      <c r="H39" s="18" t="s">
        <v>115</v>
      </c>
      <c r="I39" s="18" t="s">
        <v>116</v>
      </c>
      <c r="J39" s="28" t="s">
        <v>117</v>
      </c>
      <c r="K39" s="18" t="s">
        <v>118</v>
      </c>
      <c r="L39" s="18" t="s">
        <v>119</v>
      </c>
      <c r="M39" s="28" t="s">
        <v>120</v>
      </c>
      <c r="N39" s="149"/>
      <c r="O39" s="6" t="s">
        <v>121</v>
      </c>
      <c r="P39" s="18" t="s">
        <v>122</v>
      </c>
      <c r="Q39" s="136" t="s">
        <v>123</v>
      </c>
      <c r="R39" s="146" t="s">
        <v>124</v>
      </c>
      <c r="S39" s="146" t="s">
        <v>125</v>
      </c>
      <c r="T39" s="146" t="s">
        <v>126</v>
      </c>
      <c r="U39" s="146" t="s">
        <v>127</v>
      </c>
      <c r="V39" s="146" t="s">
        <v>128</v>
      </c>
      <c r="W39" s="147" t="s">
        <v>129</v>
      </c>
      <c r="X39" s="18" t="s">
        <v>130</v>
      </c>
      <c r="Y39" s="132" t="s">
        <v>131</v>
      </c>
      <c r="Z39" s="132" t="s">
        <v>132</v>
      </c>
      <c r="AA39" s="218"/>
    </row>
    <row r="40" spans="1:27" x14ac:dyDescent="0.25">
      <c r="H40" s="14"/>
      <c r="I40" s="14"/>
      <c r="J40" s="14"/>
      <c r="K40" s="14"/>
      <c r="L40" s="14"/>
      <c r="M40" s="14"/>
      <c r="N40" s="14"/>
      <c r="P40" s="14"/>
      <c r="Q40" s="14"/>
      <c r="X40" s="14"/>
      <c r="Y40" s="14"/>
      <c r="Z40" s="14"/>
    </row>
    <row r="41" spans="1:27" x14ac:dyDescent="0.25">
      <c r="H41" s="14"/>
      <c r="I41" s="14"/>
      <c r="J41" s="14"/>
      <c r="K41" s="14"/>
      <c r="L41" s="14"/>
      <c r="M41" s="14"/>
      <c r="N41" s="14"/>
      <c r="P41" s="14"/>
      <c r="Q41" s="14"/>
      <c r="X41" s="14"/>
      <c r="Y41" s="14"/>
      <c r="Z41" s="14"/>
    </row>
    <row r="42" spans="1:27" x14ac:dyDescent="0.25">
      <c r="H42" s="14"/>
      <c r="I42" s="14"/>
      <c r="J42" s="14"/>
      <c r="K42" s="14"/>
      <c r="L42" s="14"/>
      <c r="M42" s="14"/>
      <c r="N42" s="14"/>
      <c r="P42" s="14"/>
      <c r="Q42" s="14"/>
      <c r="X42" s="14"/>
      <c r="Y42" s="14"/>
      <c r="Z42" s="14"/>
    </row>
    <row r="43" spans="1:27" x14ac:dyDescent="0.25">
      <c r="H43" s="14"/>
      <c r="I43" s="15"/>
      <c r="J43" s="15"/>
      <c r="K43" s="6"/>
      <c r="L43" s="14"/>
      <c r="M43" s="14"/>
      <c r="N43" s="14"/>
      <c r="P43" s="14"/>
      <c r="Q43" s="14"/>
      <c r="X43" s="14"/>
      <c r="Y43" s="14"/>
      <c r="Z43" s="14"/>
    </row>
    <row r="44" spans="1:27" x14ac:dyDescent="0.25">
      <c r="H44" s="14"/>
      <c r="I44" s="15"/>
      <c r="J44" s="15"/>
      <c r="K44" s="6"/>
      <c r="L44" s="14"/>
      <c r="M44" s="14"/>
      <c r="N44" s="14"/>
      <c r="P44" s="14"/>
      <c r="Q44" s="14"/>
      <c r="X44" s="14"/>
      <c r="Y44" s="14"/>
      <c r="Z44" s="14"/>
    </row>
    <row r="45" spans="1:27" x14ac:dyDescent="0.25">
      <c r="H45" s="14"/>
      <c r="I45" s="15"/>
      <c r="J45" s="15"/>
      <c r="K45" s="6"/>
      <c r="L45" s="14"/>
      <c r="M45" s="14"/>
      <c r="N45" s="14"/>
      <c r="P45" s="14"/>
      <c r="Q45" s="14"/>
      <c r="X45" s="14"/>
      <c r="Y45" s="14"/>
      <c r="Z45" s="14"/>
    </row>
    <row r="46" spans="1:27" x14ac:dyDescent="0.25">
      <c r="H46" s="14"/>
      <c r="I46" s="15"/>
      <c r="J46" s="15"/>
      <c r="K46" s="6"/>
      <c r="L46" s="14"/>
      <c r="M46" s="14"/>
      <c r="N46" s="14"/>
      <c r="P46" s="14"/>
      <c r="Q46" s="14"/>
      <c r="X46" s="14"/>
      <c r="Y46" s="14"/>
      <c r="Z46" s="14"/>
    </row>
    <row r="47" spans="1:27" x14ac:dyDescent="0.25">
      <c r="H47" s="14"/>
      <c r="I47" s="15"/>
      <c r="J47" s="15"/>
      <c r="K47" s="6"/>
      <c r="L47" s="14"/>
      <c r="M47" s="14"/>
      <c r="N47" s="14"/>
      <c r="P47" s="14"/>
      <c r="Q47" s="14"/>
      <c r="X47" s="14"/>
      <c r="Y47" s="14"/>
      <c r="Z47" s="14"/>
    </row>
    <row r="48" spans="1:27" x14ac:dyDescent="0.25">
      <c r="H48" s="14"/>
      <c r="I48" s="15"/>
      <c r="J48" s="15"/>
      <c r="K48" s="6"/>
      <c r="L48" s="14"/>
      <c r="M48" s="14"/>
      <c r="N48" s="14"/>
      <c r="P48" s="14"/>
      <c r="Q48" s="14"/>
      <c r="X48" s="14"/>
      <c r="Y48" s="14"/>
      <c r="Z48" s="14"/>
    </row>
    <row r="49" spans="8:26" x14ac:dyDescent="0.25">
      <c r="H49" s="14"/>
      <c r="I49" s="15"/>
      <c r="J49" s="15"/>
      <c r="K49" s="6"/>
      <c r="L49" s="14"/>
      <c r="M49" s="14"/>
      <c r="N49" s="14"/>
      <c r="P49" s="14"/>
      <c r="Q49" s="14"/>
      <c r="X49" s="14"/>
      <c r="Y49" s="14"/>
      <c r="Z49" s="14"/>
    </row>
    <row r="50" spans="8:26" x14ac:dyDescent="0.25">
      <c r="H50" s="14"/>
      <c r="I50" s="15"/>
      <c r="J50" s="15"/>
      <c r="K50" s="6"/>
      <c r="L50" s="14"/>
      <c r="M50" s="14"/>
      <c r="N50" s="14"/>
      <c r="P50" s="14"/>
      <c r="Q50" s="14"/>
      <c r="X50" s="14"/>
      <c r="Y50" s="14"/>
      <c r="Z50" s="14"/>
    </row>
    <row r="51" spans="8:26" x14ac:dyDescent="0.25">
      <c r="H51" s="14"/>
      <c r="I51" s="15"/>
      <c r="J51" s="15"/>
      <c r="K51" s="6"/>
      <c r="L51" s="14"/>
      <c r="M51" s="14"/>
      <c r="N51" s="14"/>
      <c r="P51" s="14"/>
      <c r="Q51" s="14"/>
      <c r="X51" s="14"/>
      <c r="Y51" s="14"/>
      <c r="Z51" s="14"/>
    </row>
    <row r="52" spans="8:26" x14ac:dyDescent="0.25">
      <c r="H52" s="14"/>
      <c r="I52" s="15"/>
      <c r="J52" s="15"/>
      <c r="K52" s="6"/>
      <c r="L52" s="14"/>
      <c r="M52" s="14"/>
      <c r="N52" s="14"/>
      <c r="P52" s="14"/>
      <c r="Q52" s="14"/>
      <c r="X52" s="14"/>
      <c r="Y52" s="14"/>
      <c r="Z52" s="14"/>
    </row>
    <row r="53" spans="8:26" x14ac:dyDescent="0.25">
      <c r="H53" s="14"/>
      <c r="I53" s="15"/>
      <c r="J53" s="15"/>
      <c r="K53" s="6"/>
      <c r="L53" s="14"/>
      <c r="M53" s="14"/>
      <c r="N53" s="14"/>
      <c r="P53" s="14"/>
      <c r="Q53" s="14"/>
      <c r="X53" s="14"/>
      <c r="Y53" s="14"/>
      <c r="Z53" s="14"/>
    </row>
    <row r="54" spans="8:26" x14ac:dyDescent="0.25">
      <c r="H54" s="14"/>
      <c r="I54" s="15"/>
      <c r="J54" s="15"/>
      <c r="K54" s="6"/>
      <c r="L54" s="14"/>
      <c r="M54" s="14"/>
      <c r="N54" s="14"/>
      <c r="P54" s="14"/>
      <c r="Q54" s="14"/>
      <c r="X54" s="14"/>
      <c r="Y54" s="14"/>
      <c r="Z54" s="14"/>
    </row>
    <row r="55" spans="8:26" x14ac:dyDescent="0.25">
      <c r="H55" s="14"/>
      <c r="I55" s="15"/>
      <c r="J55" s="15"/>
      <c r="K55" s="6"/>
      <c r="L55" s="14"/>
      <c r="M55" s="14"/>
      <c r="N55" s="14"/>
      <c r="P55" s="14"/>
      <c r="Q55" s="14"/>
      <c r="X55" s="14"/>
      <c r="Y55" s="14"/>
      <c r="Z55" s="14"/>
    </row>
    <row r="56" spans="8:26" x14ac:dyDescent="0.25">
      <c r="H56" s="14"/>
      <c r="I56" s="15"/>
      <c r="J56" s="15"/>
      <c r="K56" s="6"/>
      <c r="L56" s="14"/>
      <c r="M56" s="14"/>
      <c r="N56" s="14"/>
      <c r="P56" s="14"/>
      <c r="Q56" s="14"/>
      <c r="X56" s="14"/>
      <c r="Y56" s="14"/>
      <c r="Z56" s="14"/>
    </row>
    <row r="57" spans="8:26" x14ac:dyDescent="0.25">
      <c r="H57" s="14"/>
      <c r="I57" s="15"/>
      <c r="J57" s="15"/>
      <c r="K57" s="6"/>
      <c r="L57" s="14"/>
      <c r="M57" s="14"/>
      <c r="N57" s="14"/>
      <c r="P57" s="14"/>
      <c r="Q57" s="14"/>
      <c r="X57" s="14"/>
      <c r="Y57" s="14"/>
      <c r="Z57" s="14"/>
    </row>
    <row r="58" spans="8:26" x14ac:dyDescent="0.25">
      <c r="H58" s="14"/>
      <c r="I58" s="15"/>
      <c r="J58" s="15"/>
      <c r="K58" s="6"/>
      <c r="L58" s="14"/>
      <c r="M58" s="14"/>
      <c r="N58" s="14"/>
      <c r="P58" s="14"/>
      <c r="Q58" s="14"/>
      <c r="X58" s="14"/>
      <c r="Y58" s="14"/>
      <c r="Z58" s="14"/>
    </row>
    <row r="59" spans="8:26" x14ac:dyDescent="0.25">
      <c r="H59" s="14"/>
      <c r="I59" s="15"/>
      <c r="J59" s="15"/>
      <c r="K59" s="6"/>
      <c r="L59" s="14"/>
      <c r="M59" s="14"/>
      <c r="N59" s="14"/>
      <c r="P59" s="14"/>
      <c r="Q59" s="14"/>
      <c r="X59" s="14"/>
      <c r="Y59" s="14"/>
      <c r="Z59" s="14"/>
    </row>
    <row r="60" spans="8:26" x14ac:dyDescent="0.25">
      <c r="H60" s="14"/>
      <c r="I60" s="15"/>
      <c r="J60" s="15"/>
      <c r="K60" s="6"/>
      <c r="L60" s="14"/>
      <c r="M60" s="14"/>
      <c r="N60" s="14"/>
      <c r="P60" s="14"/>
      <c r="Q60" s="14"/>
      <c r="X60" s="14"/>
      <c r="Y60" s="14"/>
      <c r="Z60" s="14"/>
    </row>
    <row r="61" spans="8:26" x14ac:dyDescent="0.25">
      <c r="H61" s="14"/>
      <c r="I61" s="15"/>
      <c r="J61" s="15"/>
      <c r="K61" s="6"/>
      <c r="L61" s="14"/>
      <c r="M61" s="14"/>
      <c r="N61" s="14"/>
      <c r="P61" s="14"/>
      <c r="Q61" s="14"/>
      <c r="X61" s="14"/>
      <c r="Y61" s="14"/>
      <c r="Z61" s="14"/>
    </row>
    <row r="62" spans="8:26" x14ac:dyDescent="0.25">
      <c r="H62" s="14"/>
      <c r="I62" s="15"/>
      <c r="J62" s="15"/>
      <c r="K62" s="6"/>
      <c r="L62" s="14"/>
      <c r="M62" s="14"/>
      <c r="N62" s="14"/>
      <c r="P62" s="14"/>
      <c r="Q62" s="14"/>
      <c r="X62" s="14"/>
      <c r="Y62" s="14"/>
      <c r="Z62" s="14"/>
    </row>
    <row r="63" spans="8:26" x14ac:dyDescent="0.25">
      <c r="H63" s="14"/>
      <c r="I63" s="15"/>
      <c r="J63" s="15"/>
      <c r="K63" s="6"/>
      <c r="L63" s="14"/>
      <c r="M63" s="14"/>
      <c r="N63" s="14"/>
      <c r="P63" s="14"/>
      <c r="Q63" s="14"/>
      <c r="X63" s="14"/>
      <c r="Y63" s="14"/>
      <c r="Z63" s="14"/>
    </row>
    <row r="64" spans="8:26" x14ac:dyDescent="0.25">
      <c r="H64" s="14"/>
      <c r="I64" s="15"/>
      <c r="J64" s="15"/>
      <c r="K64" s="6"/>
      <c r="L64" s="14"/>
      <c r="M64" s="14"/>
      <c r="N64" s="14"/>
      <c r="P64" s="14"/>
      <c r="Q64" s="14"/>
      <c r="X64" s="14"/>
      <c r="Y64" s="14"/>
      <c r="Z64" s="14"/>
    </row>
    <row r="65" spans="8:26" x14ac:dyDescent="0.25">
      <c r="H65" s="14"/>
      <c r="I65" s="15"/>
      <c r="J65" s="15"/>
      <c r="K65" s="6"/>
      <c r="L65" s="14"/>
      <c r="M65" s="14"/>
      <c r="N65" s="14"/>
      <c r="P65" s="14"/>
      <c r="Q65" s="14"/>
      <c r="X65" s="14"/>
      <c r="Y65" s="14"/>
      <c r="Z65" s="14"/>
    </row>
    <row r="66" spans="8:26" x14ac:dyDescent="0.25">
      <c r="H66" s="14"/>
      <c r="I66" s="15"/>
      <c r="J66" s="15"/>
      <c r="K66" s="6"/>
      <c r="L66" s="14"/>
      <c r="M66" s="14"/>
      <c r="N66" s="14"/>
      <c r="P66" s="14"/>
      <c r="Q66" s="14"/>
      <c r="X66" s="14"/>
      <c r="Y66" s="14"/>
      <c r="Z66" s="14"/>
    </row>
    <row r="67" spans="8:26" x14ac:dyDescent="0.25">
      <c r="H67" s="14"/>
      <c r="I67" s="14"/>
      <c r="J67" s="14"/>
      <c r="K67" s="14"/>
      <c r="L67" s="14"/>
      <c r="M67" s="14"/>
      <c r="N67" s="14"/>
      <c r="P67" s="14"/>
      <c r="Q67" s="14"/>
      <c r="X67" s="14"/>
      <c r="Y67" s="14"/>
      <c r="Z67" s="14"/>
    </row>
    <row r="68" spans="8:26" x14ac:dyDescent="0.25">
      <c r="H68" s="14"/>
      <c r="I68" s="14"/>
      <c r="J68" s="14"/>
      <c r="K68" s="14"/>
      <c r="L68" s="14"/>
      <c r="M68" s="14"/>
      <c r="N68" s="14"/>
      <c r="P68" s="14"/>
      <c r="Q68" s="14"/>
      <c r="X68" s="14"/>
      <c r="Y68" s="14"/>
      <c r="Z68" s="14"/>
    </row>
    <row r="69" spans="8:26" x14ac:dyDescent="0.25">
      <c r="H69" s="14"/>
      <c r="I69" s="14"/>
      <c r="J69" s="14"/>
      <c r="K69" s="14"/>
      <c r="L69" s="14"/>
      <c r="M69" s="14"/>
      <c r="N69" s="14"/>
      <c r="P69" s="14"/>
      <c r="Q69" s="14"/>
      <c r="X69" s="14"/>
      <c r="Y69" s="14"/>
      <c r="Z69" s="14"/>
    </row>
    <row r="70" spans="8:26" x14ac:dyDescent="0.25">
      <c r="H70" s="14"/>
      <c r="I70" s="14"/>
      <c r="J70" s="14"/>
      <c r="K70" s="14"/>
      <c r="L70" s="14"/>
      <c r="M70" s="14"/>
      <c r="N70" s="14"/>
      <c r="P70" s="14"/>
      <c r="Q70" s="14"/>
      <c r="X70" s="14"/>
      <c r="Y70" s="14"/>
      <c r="Z70" s="14"/>
    </row>
    <row r="71" spans="8:26" x14ac:dyDescent="0.25">
      <c r="H71" s="14"/>
      <c r="I71" s="14"/>
      <c r="J71" s="14"/>
      <c r="K71" s="14"/>
      <c r="L71" s="14"/>
      <c r="M71" s="14"/>
      <c r="N71" s="14"/>
      <c r="P71" s="14"/>
      <c r="Q71" s="14"/>
      <c r="X71" s="14"/>
      <c r="Y71" s="14"/>
      <c r="Z71" s="14"/>
    </row>
    <row r="72" spans="8:26" x14ac:dyDescent="0.25">
      <c r="H72" s="14"/>
      <c r="I72" s="14"/>
      <c r="J72" s="14"/>
      <c r="K72" s="14"/>
      <c r="L72" s="14"/>
      <c r="M72" s="14"/>
      <c r="N72" s="14"/>
      <c r="P72" s="14"/>
      <c r="Q72" s="14"/>
      <c r="X72" s="14"/>
      <c r="Y72" s="14"/>
      <c r="Z72" s="14"/>
    </row>
    <row r="73" spans="8:26" x14ac:dyDescent="0.25">
      <c r="H73" s="14"/>
      <c r="I73" s="14"/>
      <c r="J73" s="14"/>
      <c r="K73" s="14"/>
      <c r="L73" s="14"/>
      <c r="M73" s="14"/>
      <c r="N73" s="14"/>
      <c r="P73" s="14"/>
      <c r="Q73" s="14"/>
      <c r="X73" s="14"/>
      <c r="Y73" s="14"/>
      <c r="Z73" s="14"/>
    </row>
    <row r="74" spans="8:26" x14ac:dyDescent="0.25">
      <c r="H74" s="14"/>
      <c r="I74" s="14"/>
      <c r="J74" s="14"/>
      <c r="K74" s="14"/>
      <c r="L74" s="14"/>
      <c r="M74" s="14"/>
      <c r="N74" s="14"/>
      <c r="P74" s="14"/>
      <c r="Q74" s="14"/>
      <c r="X74" s="14"/>
      <c r="Y74" s="14"/>
      <c r="Z74" s="14"/>
    </row>
    <row r="75" spans="8:26" x14ac:dyDescent="0.25">
      <c r="H75" s="14"/>
      <c r="I75" s="14"/>
      <c r="J75" s="14"/>
      <c r="K75" s="14"/>
      <c r="L75" s="14"/>
      <c r="M75" s="14"/>
      <c r="N75" s="14"/>
      <c r="P75" s="14"/>
      <c r="Q75" s="14"/>
      <c r="X75" s="14"/>
      <c r="Y75" s="14"/>
      <c r="Z75" s="14"/>
    </row>
    <row r="76" spans="8:26" x14ac:dyDescent="0.25">
      <c r="H76" s="14"/>
      <c r="I76" s="14"/>
      <c r="J76" s="14"/>
      <c r="K76" s="14"/>
      <c r="L76" s="14"/>
      <c r="M76" s="14"/>
      <c r="N76" s="14"/>
      <c r="P76" s="14"/>
      <c r="Q76" s="14"/>
      <c r="X76" s="14"/>
      <c r="Y76" s="14"/>
      <c r="Z76" s="14"/>
    </row>
    <row r="77" spans="8:26" x14ac:dyDescent="0.25">
      <c r="H77" s="14"/>
      <c r="I77" s="14"/>
      <c r="J77" s="14"/>
      <c r="K77" s="14"/>
      <c r="L77" s="14"/>
      <c r="M77" s="14"/>
      <c r="N77" s="14"/>
      <c r="P77" s="14"/>
      <c r="Q77" s="14"/>
      <c r="X77" s="14"/>
      <c r="Y77" s="14"/>
      <c r="Z77" s="14"/>
    </row>
    <row r="78" spans="8:26" x14ac:dyDescent="0.25">
      <c r="H78" s="14"/>
      <c r="I78" s="14"/>
      <c r="J78" s="14"/>
      <c r="K78" s="14"/>
      <c r="L78" s="14"/>
      <c r="M78" s="14"/>
      <c r="N78" s="14"/>
      <c r="P78" s="14"/>
      <c r="Q78" s="14"/>
      <c r="X78" s="14"/>
      <c r="Y78" s="14"/>
      <c r="Z78" s="14"/>
    </row>
    <row r="79" spans="8:26" x14ac:dyDescent="0.25">
      <c r="H79" s="14"/>
      <c r="I79" s="14"/>
      <c r="J79" s="14"/>
      <c r="K79" s="14"/>
      <c r="L79" s="14"/>
      <c r="M79" s="14"/>
      <c r="N79" s="14"/>
      <c r="P79" s="14"/>
      <c r="Q79" s="14"/>
      <c r="X79" s="14"/>
      <c r="Y79" s="14"/>
      <c r="Z79" s="14"/>
    </row>
    <row r="80" spans="8:26" x14ac:dyDescent="0.25">
      <c r="H80" s="14"/>
      <c r="I80" s="14"/>
      <c r="J80" s="14"/>
      <c r="K80" s="14"/>
      <c r="L80" s="14"/>
      <c r="M80" s="14"/>
      <c r="N80" s="14"/>
      <c r="P80" s="14"/>
      <c r="Q80" s="14"/>
      <c r="X80" s="14"/>
      <c r="Y80" s="14"/>
      <c r="Z80" s="14"/>
    </row>
    <row r="81" spans="8:26" x14ac:dyDescent="0.25">
      <c r="H81" s="14"/>
      <c r="I81" s="14"/>
      <c r="J81" s="14"/>
      <c r="K81" s="14"/>
      <c r="L81" s="14"/>
      <c r="M81" s="14"/>
      <c r="N81" s="14"/>
      <c r="P81" s="14"/>
      <c r="Q81" s="14"/>
      <c r="X81" s="14"/>
      <c r="Y81" s="14"/>
      <c r="Z81" s="14"/>
    </row>
    <row r="82" spans="8:26" x14ac:dyDescent="0.25">
      <c r="H82" s="14"/>
      <c r="I82" s="14"/>
      <c r="J82" s="14"/>
      <c r="K82" s="14"/>
      <c r="L82" s="14"/>
      <c r="M82" s="14"/>
      <c r="N82" s="14"/>
      <c r="P82" s="14"/>
      <c r="Q82" s="14"/>
      <c r="X82" s="14"/>
      <c r="Y82" s="14"/>
      <c r="Z82" s="14"/>
    </row>
    <row r="83" spans="8:26" x14ac:dyDescent="0.25">
      <c r="H83" s="14"/>
      <c r="I83" s="14"/>
      <c r="J83" s="14"/>
      <c r="K83" s="14"/>
      <c r="L83" s="14"/>
      <c r="M83" s="14"/>
      <c r="N83" s="14"/>
      <c r="P83" s="14"/>
      <c r="Q83" s="14"/>
      <c r="X83" s="14"/>
      <c r="Y83" s="14"/>
      <c r="Z83" s="14"/>
    </row>
    <row r="84" spans="8:26" x14ac:dyDescent="0.25">
      <c r="H84" s="14"/>
      <c r="I84" s="14"/>
      <c r="J84" s="14"/>
      <c r="K84" s="14"/>
      <c r="L84" s="14"/>
      <c r="M84" s="14"/>
      <c r="N84" s="14"/>
      <c r="P84" s="14"/>
      <c r="Q84" s="14"/>
      <c r="X84" s="14"/>
      <c r="Y84" s="14"/>
      <c r="Z84" s="14"/>
    </row>
    <row r="85" spans="8:26" x14ac:dyDescent="0.25">
      <c r="H85" s="14"/>
      <c r="I85" s="14"/>
      <c r="J85" s="14"/>
      <c r="K85" s="14"/>
      <c r="L85" s="14"/>
      <c r="M85" s="14"/>
      <c r="N85" s="14"/>
      <c r="P85" s="14"/>
      <c r="Q85" s="14"/>
      <c r="X85" s="14"/>
      <c r="Y85" s="14"/>
      <c r="Z85" s="14"/>
    </row>
    <row r="86" spans="8:26" x14ac:dyDescent="0.25">
      <c r="H86" s="14"/>
      <c r="I86" s="14"/>
      <c r="J86" s="14"/>
      <c r="K86" s="14"/>
      <c r="L86" s="14"/>
      <c r="M86" s="14"/>
      <c r="N86" s="14"/>
      <c r="P86" s="14"/>
      <c r="Q86" s="14"/>
      <c r="X86" s="14"/>
      <c r="Y86" s="14"/>
      <c r="Z86" s="14"/>
    </row>
    <row r="87" spans="8:26" x14ac:dyDescent="0.25">
      <c r="H87" s="14"/>
      <c r="I87" s="14"/>
      <c r="J87" s="14"/>
      <c r="K87" s="14"/>
      <c r="L87" s="14"/>
      <c r="M87" s="14"/>
      <c r="N87" s="14"/>
      <c r="P87" s="14"/>
      <c r="Q87" s="14"/>
      <c r="X87" s="14"/>
      <c r="Y87" s="14"/>
      <c r="Z87" s="14"/>
    </row>
    <row r="88" spans="8:26" x14ac:dyDescent="0.25">
      <c r="H88" s="14"/>
      <c r="I88" s="14"/>
      <c r="J88" s="14"/>
      <c r="K88" s="14"/>
      <c r="L88" s="14"/>
      <c r="M88" s="14"/>
      <c r="N88" s="14"/>
      <c r="P88" s="14"/>
      <c r="Q88" s="14"/>
      <c r="X88" s="14"/>
      <c r="Y88" s="14"/>
      <c r="Z88" s="14"/>
    </row>
    <row r="89" spans="8:26" x14ac:dyDescent="0.25">
      <c r="H89" s="14"/>
      <c r="I89" s="14"/>
      <c r="J89" s="14"/>
      <c r="K89" s="14"/>
      <c r="L89" s="14"/>
      <c r="M89" s="14"/>
      <c r="N89" s="14"/>
      <c r="P89" s="14"/>
      <c r="Q89" s="14"/>
      <c r="X89" s="14"/>
      <c r="Y89" s="14"/>
      <c r="Z89" s="14"/>
    </row>
    <row r="90" spans="8:26" x14ac:dyDescent="0.25">
      <c r="H90" s="14"/>
      <c r="I90" s="14"/>
      <c r="J90" s="14"/>
      <c r="K90" s="14"/>
      <c r="L90" s="14"/>
      <c r="M90" s="14"/>
      <c r="N90" s="14"/>
      <c r="P90" s="14"/>
      <c r="Q90" s="14"/>
      <c r="X90" s="14"/>
      <c r="Y90" s="14"/>
      <c r="Z90" s="14"/>
    </row>
    <row r="91" spans="8:26" x14ac:dyDescent="0.25">
      <c r="H91" s="14"/>
      <c r="I91" s="14"/>
      <c r="J91" s="14"/>
      <c r="K91" s="14"/>
      <c r="L91" s="14"/>
      <c r="M91" s="14"/>
      <c r="N91" s="14"/>
      <c r="P91" s="14"/>
      <c r="Q91" s="14"/>
      <c r="X91" s="14"/>
      <c r="Y91" s="14"/>
      <c r="Z91" s="14"/>
    </row>
    <row r="92" spans="8:26" x14ac:dyDescent="0.25">
      <c r="H92" s="14"/>
      <c r="I92" s="14"/>
      <c r="J92" s="14"/>
      <c r="K92" s="14"/>
      <c r="L92" s="14"/>
      <c r="M92" s="14"/>
      <c r="N92" s="14"/>
      <c r="P92" s="14"/>
      <c r="Q92" s="14"/>
      <c r="X92" s="14"/>
      <c r="Y92" s="14"/>
      <c r="Z92" s="14"/>
    </row>
    <row r="93" spans="8:26" x14ac:dyDescent="0.25">
      <c r="H93" s="14"/>
      <c r="I93" s="14"/>
      <c r="J93" s="14"/>
      <c r="K93" s="14"/>
      <c r="L93" s="14"/>
      <c r="M93" s="14"/>
      <c r="N93" s="14"/>
      <c r="P93" s="14"/>
      <c r="Q93" s="14"/>
      <c r="X93" s="14"/>
      <c r="Y93" s="14"/>
      <c r="Z93" s="14"/>
    </row>
    <row r="94" spans="8:26" x14ac:dyDescent="0.25">
      <c r="H94" s="14"/>
      <c r="I94" s="14"/>
      <c r="J94" s="14"/>
      <c r="K94" s="14"/>
      <c r="L94" s="14"/>
      <c r="M94" s="14"/>
      <c r="N94" s="14"/>
      <c r="P94" s="14"/>
      <c r="Q94" s="14"/>
      <c r="X94" s="14"/>
      <c r="Y94" s="14"/>
      <c r="Z94" s="14"/>
    </row>
    <row r="95" spans="8:26" x14ac:dyDescent="0.25">
      <c r="H95" s="14"/>
      <c r="I95" s="14"/>
      <c r="J95" s="14"/>
      <c r="K95" s="14"/>
      <c r="L95" s="14"/>
      <c r="M95" s="14"/>
      <c r="N95" s="14"/>
      <c r="P95" s="14"/>
      <c r="Q95" s="14"/>
      <c r="X95" s="14"/>
      <c r="Y95" s="14"/>
      <c r="Z95" s="14"/>
    </row>
    <row r="96" spans="8:26" x14ac:dyDescent="0.25">
      <c r="H96" s="14"/>
      <c r="I96" s="14"/>
      <c r="J96" s="14"/>
      <c r="K96" s="14"/>
      <c r="L96" s="14"/>
      <c r="M96" s="14"/>
      <c r="N96" s="14"/>
      <c r="P96" s="14"/>
      <c r="Q96" s="14"/>
      <c r="X96" s="14"/>
      <c r="Y96" s="14"/>
      <c r="Z96" s="14"/>
    </row>
    <row r="97" spans="8:26" x14ac:dyDescent="0.25">
      <c r="H97" s="14"/>
      <c r="I97" s="14"/>
      <c r="J97" s="14"/>
      <c r="K97" s="14"/>
      <c r="L97" s="14"/>
      <c r="M97" s="14"/>
      <c r="N97" s="14"/>
      <c r="P97" s="14"/>
      <c r="Q97" s="14"/>
      <c r="X97" s="14"/>
      <c r="Y97" s="14"/>
      <c r="Z97" s="14"/>
    </row>
    <row r="98" spans="8:26" x14ac:dyDescent="0.25">
      <c r="H98" s="14"/>
      <c r="I98" s="14"/>
      <c r="J98" s="14"/>
      <c r="K98" s="14"/>
      <c r="L98" s="14"/>
      <c r="M98" s="14"/>
      <c r="N98" s="14"/>
      <c r="P98" s="14"/>
      <c r="Q98" s="14"/>
      <c r="X98" s="14"/>
      <c r="Y98" s="14"/>
      <c r="Z98" s="14"/>
    </row>
    <row r="99" spans="8:26" x14ac:dyDescent="0.25">
      <c r="H99" s="14"/>
      <c r="I99" s="14"/>
      <c r="J99" s="14"/>
      <c r="K99" s="14"/>
      <c r="L99" s="14"/>
      <c r="M99" s="14"/>
      <c r="N99" s="14"/>
      <c r="P99" s="14"/>
      <c r="Q99" s="14"/>
      <c r="X99" s="14"/>
      <c r="Y99" s="14"/>
      <c r="Z99" s="14"/>
    </row>
    <row r="100" spans="8:26" x14ac:dyDescent="0.25">
      <c r="H100" s="14"/>
      <c r="I100" s="14"/>
      <c r="J100" s="14"/>
      <c r="K100" s="14"/>
      <c r="L100" s="14"/>
      <c r="M100" s="14"/>
      <c r="N100" s="14"/>
      <c r="P100" s="14"/>
      <c r="Q100" s="14"/>
      <c r="X100" s="14"/>
      <c r="Y100" s="14"/>
      <c r="Z100" s="14"/>
    </row>
    <row r="101" spans="8:26" x14ac:dyDescent="0.25">
      <c r="H101" s="14"/>
      <c r="I101" s="14"/>
      <c r="J101" s="14"/>
      <c r="K101" s="14"/>
      <c r="L101" s="14"/>
      <c r="M101" s="14"/>
      <c r="N101" s="14"/>
      <c r="P101" s="14"/>
      <c r="Q101" s="14"/>
      <c r="X101" s="14"/>
      <c r="Y101" s="14"/>
      <c r="Z101" s="14"/>
    </row>
    <row r="102" spans="8:26" x14ac:dyDescent="0.25">
      <c r="H102" s="14"/>
      <c r="I102" s="14"/>
      <c r="J102" s="14"/>
      <c r="K102" s="14"/>
      <c r="L102" s="14"/>
      <c r="M102" s="14"/>
      <c r="N102" s="14"/>
      <c r="P102" s="14"/>
      <c r="Q102" s="14"/>
      <c r="X102" s="14"/>
      <c r="Y102" s="14"/>
      <c r="Z102" s="14"/>
    </row>
    <row r="103" spans="8:26" x14ac:dyDescent="0.25">
      <c r="H103" s="14"/>
      <c r="I103" s="14"/>
      <c r="J103" s="14"/>
      <c r="K103" s="14"/>
      <c r="L103" s="14"/>
      <c r="M103" s="14"/>
      <c r="N103" s="14"/>
      <c r="P103" s="14"/>
      <c r="Q103" s="14"/>
      <c r="X103" s="14"/>
      <c r="Y103" s="14"/>
      <c r="Z103" s="14"/>
    </row>
    <row r="104" spans="8:26" x14ac:dyDescent="0.25">
      <c r="H104" s="14"/>
      <c r="I104" s="14"/>
      <c r="J104" s="14"/>
      <c r="K104" s="14"/>
      <c r="L104" s="14"/>
      <c r="M104" s="14"/>
      <c r="N104" s="14"/>
      <c r="P104" s="14"/>
      <c r="Q104" s="14"/>
      <c r="X104" s="14"/>
      <c r="Y104" s="14"/>
      <c r="Z104" s="14"/>
    </row>
    <row r="105" spans="8:26" x14ac:dyDescent="0.25">
      <c r="H105" s="14"/>
      <c r="I105" s="14"/>
      <c r="J105" s="14"/>
      <c r="K105" s="14"/>
      <c r="L105" s="14"/>
      <c r="M105" s="14"/>
      <c r="N105" s="14"/>
      <c r="P105" s="14"/>
      <c r="Q105" s="14"/>
      <c r="X105" s="14"/>
      <c r="Y105" s="14"/>
      <c r="Z105" s="14"/>
    </row>
    <row r="106" spans="8:26" x14ac:dyDescent="0.25">
      <c r="H106" s="14"/>
      <c r="I106" s="14"/>
      <c r="J106" s="14"/>
      <c r="K106" s="14"/>
      <c r="L106" s="14"/>
      <c r="M106" s="14"/>
      <c r="N106" s="14"/>
      <c r="P106" s="14"/>
      <c r="Q106" s="14"/>
      <c r="X106" s="14"/>
      <c r="Y106" s="14"/>
      <c r="Z106" s="14"/>
    </row>
    <row r="107" spans="8:26" x14ac:dyDescent="0.25">
      <c r="H107" s="14"/>
      <c r="I107" s="14"/>
      <c r="J107" s="14"/>
      <c r="K107" s="14"/>
      <c r="L107" s="14"/>
      <c r="M107" s="14"/>
      <c r="N107" s="14"/>
      <c r="P107" s="14"/>
      <c r="Q107" s="14"/>
      <c r="X107" s="14"/>
      <c r="Y107" s="14"/>
      <c r="Z107" s="14"/>
    </row>
    <row r="108" spans="8:26" x14ac:dyDescent="0.25">
      <c r="H108" s="14"/>
      <c r="I108" s="14"/>
      <c r="J108" s="14"/>
      <c r="K108" s="14"/>
      <c r="L108" s="14"/>
      <c r="M108" s="14"/>
      <c r="N108" s="14"/>
      <c r="P108" s="14"/>
      <c r="Q108" s="14"/>
      <c r="X108" s="14"/>
      <c r="Y108" s="14"/>
      <c r="Z108" s="14"/>
    </row>
    <row r="109" spans="8:26" x14ac:dyDescent="0.25">
      <c r="H109" s="14"/>
      <c r="I109" s="14"/>
      <c r="J109" s="14"/>
      <c r="K109" s="14"/>
      <c r="L109" s="14"/>
      <c r="M109" s="14"/>
      <c r="N109" s="14"/>
      <c r="P109" s="14"/>
      <c r="Q109" s="14"/>
      <c r="X109" s="14"/>
      <c r="Y109" s="14"/>
      <c r="Z109" s="14"/>
    </row>
    <row r="110" spans="8:26" x14ac:dyDescent="0.25">
      <c r="H110" s="14"/>
      <c r="I110" s="14"/>
      <c r="J110" s="14"/>
      <c r="K110" s="14"/>
      <c r="L110" s="14"/>
      <c r="M110" s="14"/>
      <c r="N110" s="14"/>
      <c r="P110" s="14"/>
      <c r="Q110" s="14"/>
      <c r="X110" s="14"/>
      <c r="Y110" s="14"/>
      <c r="Z110" s="14"/>
    </row>
    <row r="111" spans="8:26" x14ac:dyDescent="0.25">
      <c r="H111" s="14"/>
      <c r="I111" s="14"/>
      <c r="J111" s="14"/>
      <c r="K111" s="14"/>
      <c r="L111" s="14"/>
      <c r="M111" s="14"/>
      <c r="N111" s="14"/>
      <c r="P111" s="14"/>
      <c r="Q111" s="14"/>
      <c r="X111" s="14"/>
      <c r="Y111" s="14"/>
      <c r="Z111" s="14"/>
    </row>
    <row r="112" spans="8:26" x14ac:dyDescent="0.25">
      <c r="H112" s="14"/>
      <c r="I112" s="14"/>
      <c r="J112" s="14"/>
      <c r="K112" s="14"/>
      <c r="L112" s="14"/>
      <c r="M112" s="14"/>
      <c r="N112" s="14"/>
      <c r="P112" s="14"/>
      <c r="Q112" s="14"/>
      <c r="X112" s="14"/>
      <c r="Y112" s="14"/>
      <c r="Z112" s="14"/>
    </row>
    <row r="113" spans="8:26" x14ac:dyDescent="0.25">
      <c r="H113" s="14"/>
      <c r="I113" s="14"/>
      <c r="J113" s="14"/>
      <c r="K113" s="14"/>
      <c r="L113" s="14"/>
      <c r="M113" s="14"/>
      <c r="N113" s="14"/>
      <c r="P113" s="14"/>
      <c r="Q113" s="14"/>
      <c r="X113" s="14"/>
      <c r="Y113" s="14"/>
      <c r="Z113" s="14"/>
    </row>
    <row r="114" spans="8:26" x14ac:dyDescent="0.25">
      <c r="H114" s="14"/>
      <c r="I114" s="14"/>
      <c r="J114" s="14"/>
      <c r="K114" s="14"/>
      <c r="L114" s="14"/>
      <c r="M114" s="14"/>
      <c r="N114" s="14"/>
      <c r="P114" s="14"/>
      <c r="Q114" s="14"/>
      <c r="X114" s="14"/>
      <c r="Y114" s="14"/>
      <c r="Z114" s="14"/>
    </row>
    <row r="115" spans="8:26" x14ac:dyDescent="0.25">
      <c r="H115" s="14"/>
      <c r="I115" s="14"/>
      <c r="J115" s="14"/>
      <c r="K115" s="14"/>
      <c r="L115" s="14"/>
      <c r="M115" s="14"/>
      <c r="N115" s="14"/>
      <c r="P115" s="14"/>
      <c r="Q115" s="14"/>
      <c r="X115" s="14"/>
      <c r="Y115" s="14"/>
      <c r="Z115" s="14"/>
    </row>
    <row r="116" spans="8:26" x14ac:dyDescent="0.25">
      <c r="H116" s="14"/>
      <c r="I116" s="14"/>
      <c r="J116" s="14"/>
      <c r="K116" s="14"/>
      <c r="L116" s="14"/>
      <c r="M116" s="14"/>
      <c r="N116" s="14"/>
      <c r="P116" s="14"/>
      <c r="Q116" s="14"/>
      <c r="X116" s="14"/>
      <c r="Y116" s="14"/>
      <c r="Z116" s="14"/>
    </row>
    <row r="117" spans="8:26" x14ac:dyDescent="0.25">
      <c r="H117" s="14"/>
      <c r="I117" s="14"/>
      <c r="J117" s="14"/>
      <c r="K117" s="14"/>
      <c r="L117" s="14"/>
      <c r="M117" s="14"/>
      <c r="N117" s="14"/>
      <c r="P117" s="14"/>
      <c r="Q117" s="14"/>
      <c r="X117" s="14"/>
      <c r="Y117" s="14"/>
      <c r="Z117" s="14"/>
    </row>
    <row r="118" spans="8:26" x14ac:dyDescent="0.25">
      <c r="H118" s="14"/>
      <c r="I118" s="14"/>
      <c r="J118" s="14"/>
      <c r="K118" s="14"/>
      <c r="L118" s="14"/>
      <c r="M118" s="14"/>
      <c r="N118" s="14"/>
      <c r="P118" s="14"/>
      <c r="Q118" s="14"/>
      <c r="X118" s="14"/>
      <c r="Y118" s="14"/>
      <c r="Z118" s="14"/>
    </row>
    <row r="119" spans="8:26" x14ac:dyDescent="0.25">
      <c r="H119" s="14"/>
      <c r="I119" s="14"/>
      <c r="J119" s="14"/>
      <c r="K119" s="14"/>
      <c r="L119" s="14"/>
      <c r="M119" s="14"/>
      <c r="N119" s="14"/>
      <c r="P119" s="14"/>
      <c r="Q119" s="14"/>
      <c r="X119" s="14"/>
      <c r="Y119" s="14"/>
      <c r="Z119" s="14"/>
    </row>
    <row r="120" spans="8:26" x14ac:dyDescent="0.25">
      <c r="H120" s="14"/>
      <c r="I120" s="14"/>
      <c r="J120" s="14"/>
      <c r="K120" s="14"/>
      <c r="L120" s="14"/>
      <c r="M120" s="14"/>
      <c r="N120" s="14"/>
      <c r="P120" s="14"/>
      <c r="Q120" s="14"/>
      <c r="X120" s="14"/>
      <c r="Y120" s="14"/>
      <c r="Z120" s="14"/>
    </row>
    <row r="121" spans="8:26" x14ac:dyDescent="0.25">
      <c r="H121" s="14"/>
      <c r="I121" s="14"/>
      <c r="J121" s="14"/>
      <c r="K121" s="14"/>
      <c r="L121" s="14"/>
      <c r="M121" s="14"/>
      <c r="N121" s="14"/>
      <c r="P121" s="14"/>
      <c r="Q121" s="14"/>
      <c r="X121" s="14"/>
      <c r="Y121" s="14"/>
      <c r="Z121" s="14"/>
    </row>
    <row r="122" spans="8:26" x14ac:dyDescent="0.25">
      <c r="H122" s="14"/>
      <c r="I122" s="14"/>
      <c r="J122" s="14"/>
      <c r="K122" s="14"/>
      <c r="L122" s="14"/>
      <c r="M122" s="14"/>
      <c r="N122" s="14"/>
      <c r="P122" s="14"/>
      <c r="Q122" s="14"/>
      <c r="X122" s="14"/>
      <c r="Y122" s="14"/>
      <c r="Z122" s="14"/>
    </row>
    <row r="123" spans="8:26" x14ac:dyDescent="0.25">
      <c r="H123" s="14"/>
      <c r="I123" s="14"/>
      <c r="J123" s="14"/>
      <c r="K123" s="14"/>
      <c r="L123" s="14"/>
      <c r="M123" s="14"/>
      <c r="N123" s="14"/>
      <c r="P123" s="14"/>
      <c r="Q123" s="14"/>
      <c r="X123" s="14"/>
      <c r="Y123" s="14"/>
      <c r="Z123" s="14"/>
    </row>
    <row r="124" spans="8:26" x14ac:dyDescent="0.25">
      <c r="H124" s="14"/>
      <c r="I124" s="14"/>
      <c r="J124" s="14"/>
      <c r="K124" s="14"/>
      <c r="L124" s="14"/>
      <c r="M124" s="14"/>
      <c r="N124" s="14"/>
      <c r="P124" s="14"/>
      <c r="Q124" s="14"/>
      <c r="X124" s="14"/>
      <c r="Y124" s="14"/>
      <c r="Z124" s="14"/>
    </row>
    <row r="125" spans="8:26" x14ac:dyDescent="0.25">
      <c r="H125" s="14"/>
      <c r="I125" s="14"/>
      <c r="J125" s="14"/>
      <c r="K125" s="14"/>
      <c r="L125" s="14"/>
      <c r="M125" s="14"/>
      <c r="N125" s="14"/>
      <c r="P125" s="14"/>
      <c r="Q125" s="14"/>
      <c r="X125" s="14"/>
      <c r="Y125" s="14"/>
      <c r="Z125" s="14"/>
    </row>
    <row r="126" spans="8:26" x14ac:dyDescent="0.25">
      <c r="H126" s="14"/>
      <c r="I126" s="14"/>
      <c r="J126" s="14"/>
      <c r="K126" s="14"/>
      <c r="L126" s="14"/>
      <c r="M126" s="14"/>
      <c r="N126" s="14"/>
      <c r="P126" s="14"/>
      <c r="Q126" s="14"/>
      <c r="X126" s="14"/>
      <c r="Y126" s="14"/>
      <c r="Z126" s="14"/>
    </row>
    <row r="127" spans="8:26" x14ac:dyDescent="0.25">
      <c r="H127" s="14"/>
      <c r="I127" s="14"/>
      <c r="J127" s="14"/>
      <c r="K127" s="14"/>
      <c r="L127" s="14"/>
      <c r="M127" s="14"/>
      <c r="N127" s="14"/>
      <c r="P127" s="14"/>
      <c r="Q127" s="14"/>
      <c r="X127" s="14"/>
      <c r="Y127" s="14"/>
      <c r="Z127" s="14"/>
    </row>
    <row r="128" spans="8:26" x14ac:dyDescent="0.25">
      <c r="H128" s="14"/>
      <c r="I128" s="14"/>
      <c r="J128" s="14"/>
      <c r="K128" s="14"/>
      <c r="L128" s="14"/>
      <c r="M128" s="14"/>
      <c r="N128" s="14"/>
      <c r="P128" s="14"/>
      <c r="Q128" s="14"/>
      <c r="X128" s="14"/>
      <c r="Y128" s="14"/>
      <c r="Z128" s="14"/>
    </row>
    <row r="129" spans="8:26" x14ac:dyDescent="0.25">
      <c r="H129" s="14"/>
      <c r="I129" s="14"/>
      <c r="J129" s="14"/>
      <c r="K129" s="14"/>
      <c r="L129" s="14"/>
      <c r="M129" s="14"/>
      <c r="N129" s="14"/>
      <c r="P129" s="14"/>
      <c r="Q129" s="14"/>
      <c r="X129" s="14"/>
      <c r="Y129" s="14"/>
      <c r="Z129" s="14"/>
    </row>
    <row r="130" spans="8:26" x14ac:dyDescent="0.25">
      <c r="H130" s="14"/>
      <c r="I130" s="14"/>
      <c r="J130" s="14"/>
      <c r="K130" s="14"/>
      <c r="L130" s="14"/>
      <c r="M130" s="14"/>
      <c r="N130" s="14"/>
      <c r="P130" s="14"/>
      <c r="Q130" s="14"/>
      <c r="X130" s="14"/>
      <c r="Y130" s="14"/>
      <c r="Z130" s="14"/>
    </row>
    <row r="131" spans="8:26" x14ac:dyDescent="0.25">
      <c r="H131" s="14"/>
      <c r="I131" s="14"/>
      <c r="J131" s="14"/>
      <c r="K131" s="14"/>
      <c r="L131" s="14"/>
      <c r="M131" s="14"/>
      <c r="N131" s="14"/>
      <c r="P131" s="14"/>
      <c r="Q131" s="14"/>
      <c r="X131" s="14"/>
      <c r="Y131" s="14"/>
      <c r="Z131" s="14"/>
    </row>
    <row r="132" spans="8:26" x14ac:dyDescent="0.25">
      <c r="H132" s="14"/>
      <c r="I132" s="14"/>
      <c r="J132" s="14"/>
      <c r="K132" s="14"/>
      <c r="L132" s="14"/>
      <c r="M132" s="14"/>
      <c r="N132" s="14"/>
      <c r="P132" s="14"/>
      <c r="Q132" s="14"/>
      <c r="X132" s="14"/>
      <c r="Y132" s="14"/>
      <c r="Z132" s="14"/>
    </row>
    <row r="133" spans="8:26" x14ac:dyDescent="0.25">
      <c r="H133" s="14"/>
      <c r="I133" s="14"/>
      <c r="J133" s="14"/>
      <c r="K133" s="14"/>
      <c r="L133" s="14"/>
      <c r="M133" s="14"/>
      <c r="N133" s="14"/>
      <c r="P133" s="14"/>
      <c r="Q133" s="14"/>
      <c r="X133" s="14"/>
      <c r="Y133" s="14"/>
      <c r="Z133" s="14"/>
    </row>
    <row r="134" spans="8:26" x14ac:dyDescent="0.25">
      <c r="H134" s="14"/>
      <c r="I134" s="14"/>
      <c r="J134" s="14"/>
      <c r="K134" s="14"/>
      <c r="L134" s="14"/>
      <c r="M134" s="14"/>
      <c r="N134" s="14"/>
      <c r="P134" s="14"/>
      <c r="Q134" s="14"/>
      <c r="X134" s="14"/>
      <c r="Y134" s="14"/>
      <c r="Z134" s="14"/>
    </row>
    <row r="135" spans="8:26" x14ac:dyDescent="0.25">
      <c r="H135" s="14"/>
      <c r="I135" s="14"/>
      <c r="J135" s="14"/>
      <c r="K135" s="14"/>
      <c r="L135" s="14"/>
      <c r="M135" s="14"/>
      <c r="N135" s="14"/>
      <c r="P135" s="14"/>
      <c r="Q135" s="14"/>
      <c r="X135" s="14"/>
      <c r="Y135" s="14"/>
      <c r="Z135" s="14"/>
    </row>
    <row r="136" spans="8:26" x14ac:dyDescent="0.25">
      <c r="H136" s="14"/>
      <c r="I136" s="14"/>
      <c r="J136" s="14"/>
      <c r="K136" s="14"/>
      <c r="L136" s="14"/>
      <c r="M136" s="14"/>
      <c r="N136" s="14"/>
      <c r="P136" s="14"/>
      <c r="Q136" s="14"/>
      <c r="X136" s="14"/>
      <c r="Y136" s="14"/>
      <c r="Z136" s="14"/>
    </row>
    <row r="137" spans="8:26" x14ac:dyDescent="0.25">
      <c r="H137" s="14"/>
      <c r="I137" s="14"/>
      <c r="J137" s="14"/>
      <c r="K137" s="14"/>
      <c r="L137" s="14"/>
      <c r="M137" s="14"/>
      <c r="N137" s="14"/>
      <c r="P137" s="14"/>
      <c r="Q137" s="14"/>
      <c r="X137" s="14"/>
      <c r="Y137" s="14"/>
      <c r="Z137" s="14"/>
    </row>
    <row r="138" spans="8:26" x14ac:dyDescent="0.25">
      <c r="H138" s="14"/>
      <c r="I138" s="14"/>
      <c r="J138" s="14"/>
      <c r="K138" s="14"/>
      <c r="L138" s="14"/>
      <c r="M138" s="14"/>
      <c r="N138" s="14"/>
      <c r="P138" s="14"/>
      <c r="Q138" s="14"/>
      <c r="X138" s="14"/>
      <c r="Y138" s="14"/>
      <c r="Z138" s="14"/>
    </row>
    <row r="139" spans="8:26" x14ac:dyDescent="0.25">
      <c r="H139" s="14"/>
      <c r="I139" s="14"/>
      <c r="J139" s="14"/>
      <c r="K139" s="14"/>
      <c r="L139" s="14"/>
      <c r="M139" s="14"/>
      <c r="N139" s="14"/>
      <c r="P139" s="14"/>
      <c r="Q139" s="14"/>
      <c r="X139" s="14"/>
      <c r="Y139" s="14"/>
      <c r="Z139" s="14"/>
    </row>
    <row r="140" spans="8:26" x14ac:dyDescent="0.25">
      <c r="H140" s="14"/>
      <c r="I140" s="14"/>
      <c r="J140" s="14"/>
      <c r="K140" s="14"/>
      <c r="L140" s="14"/>
      <c r="M140" s="14"/>
      <c r="N140" s="14"/>
      <c r="P140" s="14"/>
      <c r="Q140" s="14"/>
      <c r="X140" s="14"/>
      <c r="Y140" s="14"/>
      <c r="Z140" s="14"/>
    </row>
    <row r="141" spans="8:26" x14ac:dyDescent="0.25">
      <c r="H141" s="14"/>
      <c r="I141" s="14"/>
      <c r="J141" s="14"/>
      <c r="K141" s="14"/>
      <c r="L141" s="14"/>
      <c r="M141" s="14"/>
      <c r="N141" s="14"/>
      <c r="P141" s="14"/>
      <c r="Q141" s="14"/>
      <c r="X141" s="14"/>
      <c r="Y141" s="14"/>
      <c r="Z141" s="14"/>
    </row>
    <row r="142" spans="8:26" x14ac:dyDescent="0.25">
      <c r="H142" s="14"/>
      <c r="I142" s="14"/>
      <c r="J142" s="14"/>
      <c r="K142" s="14"/>
      <c r="L142" s="14"/>
      <c r="M142" s="14"/>
      <c r="N142" s="14"/>
      <c r="P142" s="14"/>
      <c r="Q142" s="14"/>
      <c r="X142" s="14"/>
      <c r="Y142" s="14"/>
      <c r="Z142" s="14"/>
    </row>
    <row r="143" spans="8:26" x14ac:dyDescent="0.25">
      <c r="H143" s="14"/>
      <c r="I143" s="14"/>
      <c r="J143" s="14"/>
      <c r="K143" s="14"/>
      <c r="L143" s="14"/>
      <c r="M143" s="14"/>
      <c r="N143" s="14"/>
      <c r="P143" s="14"/>
      <c r="Q143" s="14"/>
      <c r="X143" s="14"/>
      <c r="Y143" s="14"/>
      <c r="Z143" s="14"/>
    </row>
    <row r="144" spans="8:26" x14ac:dyDescent="0.25">
      <c r="H144" s="14"/>
      <c r="I144" s="14"/>
      <c r="J144" s="14"/>
      <c r="K144" s="14"/>
      <c r="L144" s="14"/>
      <c r="M144" s="14"/>
      <c r="N144" s="14"/>
      <c r="P144" s="14"/>
      <c r="Q144" s="14"/>
      <c r="X144" s="14"/>
      <c r="Y144" s="14"/>
      <c r="Z144" s="14"/>
    </row>
    <row r="145" spans="8:26" x14ac:dyDescent="0.25">
      <c r="H145" s="14"/>
      <c r="I145" s="14"/>
      <c r="J145" s="14"/>
      <c r="K145" s="14"/>
      <c r="L145" s="14"/>
      <c r="M145" s="14"/>
      <c r="N145" s="14"/>
      <c r="P145" s="14"/>
      <c r="Q145" s="14"/>
      <c r="X145" s="14"/>
      <c r="Y145" s="14"/>
      <c r="Z145" s="14"/>
    </row>
    <row r="146" spans="8:26" x14ac:dyDescent="0.25">
      <c r="H146" s="14"/>
      <c r="I146" s="14"/>
      <c r="J146" s="14"/>
      <c r="K146" s="14"/>
      <c r="L146" s="14"/>
      <c r="M146" s="14"/>
      <c r="N146" s="14"/>
      <c r="P146" s="14"/>
      <c r="Q146" s="14"/>
      <c r="X146" s="14"/>
      <c r="Y146" s="14"/>
      <c r="Z146" s="14"/>
    </row>
    <row r="147" spans="8:26" x14ac:dyDescent="0.25">
      <c r="H147" s="14"/>
      <c r="I147" s="14"/>
      <c r="J147" s="14"/>
      <c r="K147" s="14"/>
      <c r="L147" s="14"/>
      <c r="M147" s="14"/>
      <c r="N147" s="14"/>
      <c r="P147" s="14"/>
      <c r="Q147" s="14"/>
      <c r="X147" s="14"/>
      <c r="Y147" s="14"/>
      <c r="Z147" s="14"/>
    </row>
    <row r="148" spans="8:26" x14ac:dyDescent="0.25">
      <c r="H148" s="14"/>
      <c r="I148" s="14"/>
      <c r="J148" s="14"/>
      <c r="K148" s="14"/>
      <c r="L148" s="14"/>
      <c r="M148" s="14"/>
      <c r="N148" s="14"/>
      <c r="P148" s="14"/>
      <c r="Q148" s="14"/>
      <c r="X148" s="14"/>
      <c r="Y148" s="14"/>
      <c r="Z148" s="14"/>
    </row>
    <row r="149" spans="8:26" x14ac:dyDescent="0.25">
      <c r="H149" s="14"/>
      <c r="I149" s="14"/>
      <c r="J149" s="14"/>
      <c r="K149" s="14"/>
      <c r="L149" s="14"/>
      <c r="M149" s="14"/>
      <c r="N149" s="14"/>
      <c r="P149" s="14"/>
      <c r="Q149" s="14"/>
      <c r="X149" s="14"/>
      <c r="Y149" s="14"/>
      <c r="Z149" s="14"/>
    </row>
    <row r="150" spans="8:26" x14ac:dyDescent="0.25">
      <c r="H150" s="14"/>
      <c r="I150" s="14"/>
      <c r="J150" s="14"/>
      <c r="K150" s="14"/>
      <c r="L150" s="14"/>
      <c r="M150" s="14"/>
      <c r="N150" s="14"/>
      <c r="P150" s="14"/>
      <c r="Q150" s="14"/>
      <c r="X150" s="14"/>
      <c r="Y150" s="14"/>
      <c r="Z150" s="14"/>
    </row>
    <row r="151" spans="8:26" x14ac:dyDescent="0.25">
      <c r="H151" s="14"/>
      <c r="I151" s="14"/>
      <c r="J151" s="14"/>
      <c r="K151" s="14"/>
      <c r="L151" s="14"/>
      <c r="M151" s="14"/>
      <c r="N151" s="14"/>
      <c r="P151" s="14"/>
      <c r="Q151" s="14"/>
      <c r="X151" s="14"/>
      <c r="Y151" s="14"/>
      <c r="Z151" s="14"/>
    </row>
    <row r="152" spans="8:26" x14ac:dyDescent="0.25">
      <c r="H152" s="14"/>
      <c r="I152" s="14"/>
      <c r="J152" s="14"/>
      <c r="K152" s="14"/>
      <c r="L152" s="14"/>
      <c r="M152" s="14"/>
      <c r="N152" s="14"/>
      <c r="P152" s="14"/>
      <c r="Q152" s="14"/>
      <c r="X152" s="14"/>
      <c r="Y152" s="14"/>
      <c r="Z152" s="14"/>
    </row>
    <row r="153" spans="8:26" x14ac:dyDescent="0.25">
      <c r="H153" s="14"/>
      <c r="I153" s="14"/>
      <c r="J153" s="14"/>
      <c r="K153" s="14"/>
      <c r="L153" s="14"/>
      <c r="M153" s="14"/>
      <c r="N153" s="14"/>
      <c r="P153" s="14"/>
      <c r="Q153" s="14"/>
      <c r="X153" s="14"/>
      <c r="Y153" s="14"/>
      <c r="Z153" s="14"/>
    </row>
    <row r="154" spans="8:26" x14ac:dyDescent="0.25">
      <c r="H154" s="14"/>
      <c r="I154" s="14"/>
      <c r="J154" s="14"/>
      <c r="K154" s="14"/>
      <c r="L154" s="14"/>
      <c r="M154" s="14"/>
      <c r="N154" s="14"/>
      <c r="P154" s="14"/>
      <c r="Q154" s="14"/>
      <c r="X154" s="14"/>
      <c r="Y154" s="14"/>
      <c r="Z154" s="14"/>
    </row>
    <row r="155" spans="8:26" x14ac:dyDescent="0.25">
      <c r="H155" s="14"/>
      <c r="I155" s="14"/>
      <c r="J155" s="14"/>
      <c r="K155" s="14"/>
      <c r="L155" s="14"/>
      <c r="M155" s="14"/>
      <c r="N155" s="14"/>
      <c r="P155" s="14"/>
      <c r="Q155" s="14"/>
      <c r="X155" s="14"/>
      <c r="Y155" s="14"/>
      <c r="Z155" s="14"/>
    </row>
    <row r="156" spans="8:26" x14ac:dyDescent="0.25">
      <c r="H156" s="14"/>
      <c r="I156" s="14"/>
      <c r="J156" s="14"/>
      <c r="K156" s="14"/>
      <c r="L156" s="14"/>
      <c r="M156" s="14"/>
      <c r="N156" s="14"/>
      <c r="P156" s="14"/>
      <c r="Q156" s="14"/>
      <c r="X156" s="14"/>
      <c r="Y156" s="14"/>
      <c r="Z156" s="14"/>
    </row>
    <row r="157" spans="8:26" x14ac:dyDescent="0.25">
      <c r="H157" s="14"/>
      <c r="I157" s="14"/>
      <c r="J157" s="14"/>
      <c r="K157" s="14"/>
      <c r="L157" s="14"/>
      <c r="M157" s="14"/>
      <c r="N157" s="14"/>
      <c r="P157" s="14"/>
      <c r="Q157" s="14"/>
      <c r="X157" s="14"/>
      <c r="Y157" s="14"/>
      <c r="Z157" s="14"/>
    </row>
    <row r="158" spans="8:26" x14ac:dyDescent="0.25">
      <c r="H158" s="14"/>
      <c r="I158" s="14"/>
      <c r="J158" s="14"/>
      <c r="K158" s="14"/>
      <c r="L158" s="14"/>
      <c r="M158" s="14"/>
      <c r="N158" s="14"/>
      <c r="P158" s="14"/>
      <c r="Q158" s="14"/>
      <c r="X158" s="14"/>
      <c r="Y158" s="14"/>
      <c r="Z158" s="14"/>
    </row>
    <row r="159" spans="8:26" x14ac:dyDescent="0.25">
      <c r="H159" s="14"/>
      <c r="I159" s="14"/>
      <c r="J159" s="14"/>
      <c r="K159" s="14"/>
      <c r="L159" s="14"/>
      <c r="M159" s="14"/>
      <c r="N159" s="14"/>
      <c r="P159" s="14"/>
      <c r="Q159" s="14"/>
      <c r="X159" s="14"/>
      <c r="Y159" s="14"/>
      <c r="Z159" s="14"/>
    </row>
  </sheetData>
  <sheetProtection sheet="1" objects="1" scenarios="1" selectLockedCells="1"/>
  <mergeCells count="15">
    <mergeCell ref="C4:E4"/>
    <mergeCell ref="C3:E3"/>
    <mergeCell ref="C2:E2"/>
    <mergeCell ref="C1:E1"/>
    <mergeCell ref="P4:R4"/>
    <mergeCell ref="P3:R3"/>
    <mergeCell ref="P2:R2"/>
    <mergeCell ref="P1:R1"/>
    <mergeCell ref="H7:M7"/>
    <mergeCell ref="R7:W7"/>
    <mergeCell ref="A6:M6"/>
    <mergeCell ref="O7:Q7"/>
    <mergeCell ref="X7:Z7"/>
    <mergeCell ref="B7:G7"/>
    <mergeCell ref="N6:AA6"/>
  </mergeCells>
  <printOptions horizontalCentered="1"/>
  <pageMargins left="0.7" right="0.7" top="0.25" bottom="0.25" header="0.3" footer="0.3"/>
  <pageSetup paperSize="5" scale="90" fitToWidth="2" orientation="landscape" r:id="rId1"/>
  <headerFooter>
    <oddHeader xml:space="preserve">&amp;RForm 177
May 2014
Page &amp;P of &amp;N  </oddHeader>
    <oddFooter>&amp;CCash Receipt Journal #1&amp;R &amp;D  &amp;T</oddFooter>
  </headerFooter>
  <rowBreaks count="1" manualBreakCount="1">
    <brk id="39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workbookViewId="0">
      <pane ySplit="10" topLeftCell="A11" activePane="bottomLeft" state="frozen"/>
      <selection activeCell="B9" sqref="B9"/>
      <selection pane="bottomLeft" activeCell="A11" sqref="A11"/>
    </sheetView>
  </sheetViews>
  <sheetFormatPr defaultRowHeight="15" x14ac:dyDescent="0.25"/>
  <cols>
    <col min="1" max="1" width="14.140625" customWidth="1"/>
    <col min="2" max="11" width="13.5703125" customWidth="1"/>
    <col min="12" max="12" width="16.28515625" customWidth="1"/>
    <col min="13" max="21" width="15.28515625" customWidth="1"/>
    <col min="22" max="22" width="15.85546875" customWidth="1"/>
  </cols>
  <sheetData>
    <row r="1" spans="1:29" ht="20.25" customHeight="1" x14ac:dyDescent="0.25">
      <c r="A1" t="s">
        <v>89</v>
      </c>
      <c r="C1" s="278" t="str">
        <f>IF('Cover Page'!$B$5&lt;&gt;"",'Cover Page'!$B$5,"")</f>
        <v/>
      </c>
      <c r="D1" s="278"/>
      <c r="E1" s="278"/>
      <c r="F1" s="96"/>
      <c r="L1" t="s">
        <v>89</v>
      </c>
      <c r="N1" s="278" t="str">
        <f>IF('Cover Page'!$B$5&lt;&gt;"",'Cover Page'!$B$5,"")</f>
        <v/>
      </c>
      <c r="O1" s="278"/>
      <c r="P1" s="278"/>
      <c r="Q1" s="96"/>
      <c r="S1" s="14"/>
      <c r="T1" s="14"/>
      <c r="Y1" s="14"/>
      <c r="Z1" s="14"/>
      <c r="AA1" s="14"/>
    </row>
    <row r="2" spans="1:29" ht="20.25" customHeight="1" x14ac:dyDescent="0.25">
      <c r="A2" t="s">
        <v>68</v>
      </c>
      <c r="C2" s="277" t="str">
        <f>IF('Cover Page'!$B$13&lt;&gt;"",'Cover Page'!$B$13,"")</f>
        <v/>
      </c>
      <c r="D2" s="277"/>
      <c r="E2" s="277"/>
      <c r="F2" s="96"/>
      <c r="L2" t="s">
        <v>68</v>
      </c>
      <c r="N2" s="277" t="str">
        <f>IF('Cover Page'!$B$13&lt;&gt;"",'Cover Page'!$B$13,"")</f>
        <v/>
      </c>
      <c r="O2" s="277"/>
      <c r="P2" s="277"/>
      <c r="Q2" s="96"/>
      <c r="S2" s="14"/>
      <c r="T2" s="14"/>
      <c r="Y2" s="14"/>
      <c r="Z2" s="14"/>
      <c r="AA2" s="14"/>
    </row>
    <row r="3" spans="1:29" ht="20.25" customHeight="1" x14ac:dyDescent="0.25">
      <c r="A3" t="s">
        <v>69</v>
      </c>
      <c r="C3" s="277" t="str">
        <f>IF('Cover Page'!$B$9&lt;&gt;"",'Cover Page'!$B$9,"")</f>
        <v/>
      </c>
      <c r="D3" s="277"/>
      <c r="E3" s="277"/>
      <c r="F3" s="96"/>
      <c r="L3" t="s">
        <v>69</v>
      </c>
      <c r="N3" s="277" t="str">
        <f>IF('Cover Page'!$B$9&lt;&gt;"",'Cover Page'!$B$9,"")</f>
        <v/>
      </c>
      <c r="O3" s="277"/>
      <c r="P3" s="277"/>
      <c r="Q3" s="96"/>
      <c r="Y3" s="14"/>
      <c r="Z3" s="14"/>
      <c r="AA3" s="14"/>
    </row>
    <row r="4" spans="1:29" ht="20.25" customHeight="1" x14ac:dyDescent="0.25">
      <c r="A4" t="s">
        <v>90</v>
      </c>
      <c r="C4" s="277" t="str">
        <f>IF('Cover Page'!$B$11&lt;&gt;"",'Cover Page'!$B$11,"")</f>
        <v/>
      </c>
      <c r="D4" s="277"/>
      <c r="E4" s="277"/>
      <c r="F4" s="96"/>
      <c r="L4" t="s">
        <v>90</v>
      </c>
      <c r="N4" s="277" t="str">
        <f>IF('Cover Page'!$B$11&lt;&gt;"",'Cover Page'!$B$11,"")</f>
        <v/>
      </c>
      <c r="O4" s="277"/>
      <c r="P4" s="277"/>
      <c r="Q4" s="96"/>
      <c r="Y4" s="14"/>
      <c r="Z4" s="14"/>
      <c r="AA4" s="14"/>
    </row>
    <row r="5" spans="1:29" x14ac:dyDescent="0.25">
      <c r="G5" s="14"/>
      <c r="Y5" s="14"/>
      <c r="Z5" s="14"/>
      <c r="AA5" s="14"/>
    </row>
    <row r="6" spans="1:29" x14ac:dyDescent="0.25">
      <c r="A6" s="268" t="s">
        <v>107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 t="s">
        <v>107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65"/>
      <c r="X6" s="65"/>
      <c r="Y6" s="40"/>
      <c r="Z6" s="40"/>
      <c r="AA6" s="40"/>
      <c r="AB6" s="40"/>
      <c r="AC6" s="40"/>
    </row>
    <row r="7" spans="1:29" x14ac:dyDescent="0.25">
      <c r="A7" s="149"/>
      <c r="B7" s="279"/>
      <c r="C7" s="279"/>
      <c r="D7" s="280"/>
      <c r="E7" s="279"/>
      <c r="F7" s="279"/>
      <c r="G7" s="280"/>
      <c r="U7" s="149"/>
    </row>
    <row r="8" spans="1:29" x14ac:dyDescent="0.25">
      <c r="A8" s="136"/>
      <c r="B8" s="281" t="s">
        <v>258</v>
      </c>
      <c r="C8" s="282"/>
      <c r="D8" s="283"/>
      <c r="E8" s="281" t="s">
        <v>259</v>
      </c>
      <c r="F8" s="282"/>
      <c r="G8" s="283"/>
      <c r="H8" s="61"/>
      <c r="I8" s="61" t="s">
        <v>93</v>
      </c>
      <c r="J8" s="61" t="s">
        <v>93</v>
      </c>
      <c r="K8" s="61" t="s">
        <v>96</v>
      </c>
      <c r="L8" s="136"/>
      <c r="M8" s="61" t="s">
        <v>51</v>
      </c>
      <c r="N8" s="61"/>
      <c r="O8" s="61" t="s">
        <v>99</v>
      </c>
      <c r="P8" s="61" t="s">
        <v>52</v>
      </c>
      <c r="Q8" s="61"/>
      <c r="R8" s="285"/>
      <c r="S8" s="285"/>
      <c r="T8" s="286"/>
      <c r="U8" s="284"/>
      <c r="V8" s="61" t="s">
        <v>45</v>
      </c>
    </row>
    <row r="9" spans="1:29" x14ac:dyDescent="0.25">
      <c r="A9" s="138" t="s">
        <v>46</v>
      </c>
      <c r="B9" s="137" t="s">
        <v>54</v>
      </c>
      <c r="C9" s="137" t="s">
        <v>55</v>
      </c>
      <c r="D9" s="138" t="s">
        <v>309</v>
      </c>
      <c r="E9" s="137" t="s">
        <v>54</v>
      </c>
      <c r="F9" s="137" t="s">
        <v>55</v>
      </c>
      <c r="G9" s="138" t="s">
        <v>309</v>
      </c>
      <c r="H9" s="62" t="s">
        <v>49</v>
      </c>
      <c r="I9" s="62" t="s">
        <v>94</v>
      </c>
      <c r="J9" s="62" t="s">
        <v>95</v>
      </c>
      <c r="K9" s="62" t="s">
        <v>97</v>
      </c>
      <c r="L9" s="138" t="s">
        <v>46</v>
      </c>
      <c r="M9" s="62" t="s">
        <v>56</v>
      </c>
      <c r="N9" s="62" t="s">
        <v>98</v>
      </c>
      <c r="O9" s="62" t="s">
        <v>100</v>
      </c>
      <c r="P9" s="62" t="s">
        <v>57</v>
      </c>
      <c r="Q9" s="62" t="s">
        <v>101</v>
      </c>
      <c r="R9" s="285"/>
      <c r="S9" s="285"/>
      <c r="T9" s="287"/>
      <c r="U9" s="284"/>
      <c r="V9" s="62" t="s">
        <v>60</v>
      </c>
    </row>
    <row r="10" spans="1:29" x14ac:dyDescent="0.25">
      <c r="A10" s="149"/>
      <c r="B10" s="1"/>
      <c r="C10" s="1"/>
      <c r="D10" s="149"/>
      <c r="E10" s="1"/>
      <c r="F10" s="1"/>
      <c r="G10" s="149"/>
      <c r="L10" s="149"/>
      <c r="U10" s="149"/>
    </row>
    <row r="11" spans="1:29" x14ac:dyDescent="0.25">
      <c r="A11" s="152"/>
      <c r="B11" s="93">
        <v>0</v>
      </c>
      <c r="C11" s="93">
        <v>0</v>
      </c>
      <c r="D11" s="139">
        <v>0</v>
      </c>
      <c r="E11" s="93">
        <v>0</v>
      </c>
      <c r="F11" s="93">
        <v>0</v>
      </c>
      <c r="G11" s="139">
        <v>0</v>
      </c>
      <c r="H11" s="93">
        <v>0</v>
      </c>
      <c r="I11" s="93">
        <v>0</v>
      </c>
      <c r="J11" s="93">
        <v>0</v>
      </c>
      <c r="K11" s="93">
        <v>0</v>
      </c>
      <c r="L11" s="264" t="str">
        <f t="shared" ref="L11:L36" si="0">IF(A11&lt;&gt;"",A11,"")</f>
        <v/>
      </c>
      <c r="M11" s="108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139">
        <v>0</v>
      </c>
      <c r="V11" s="85">
        <f>SUM(B11:K11,M11:U11)</f>
        <v>0</v>
      </c>
    </row>
    <row r="12" spans="1:29" x14ac:dyDescent="0.25">
      <c r="A12" s="152"/>
      <c r="B12" s="100">
        <v>0</v>
      </c>
      <c r="C12" s="100">
        <v>0</v>
      </c>
      <c r="D12" s="140">
        <v>0</v>
      </c>
      <c r="E12" s="100">
        <v>0</v>
      </c>
      <c r="F12" s="100">
        <v>0</v>
      </c>
      <c r="G12" s="140">
        <v>0</v>
      </c>
      <c r="H12" s="100">
        <v>0</v>
      </c>
      <c r="I12" s="100">
        <v>0</v>
      </c>
      <c r="J12" s="100">
        <v>0</v>
      </c>
      <c r="K12" s="100">
        <v>0</v>
      </c>
      <c r="L12" s="264" t="str">
        <f t="shared" si="0"/>
        <v/>
      </c>
      <c r="M12" s="168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40">
        <v>0</v>
      </c>
      <c r="V12" s="161">
        <f t="shared" ref="V12:V35" si="1">SUM(B12:K12,M12:U12)</f>
        <v>0</v>
      </c>
    </row>
    <row r="13" spans="1:29" x14ac:dyDescent="0.25">
      <c r="A13" s="152"/>
      <c r="B13" s="100">
        <v>0</v>
      </c>
      <c r="C13" s="100">
        <v>0</v>
      </c>
      <c r="D13" s="140">
        <v>0</v>
      </c>
      <c r="E13" s="100">
        <v>0</v>
      </c>
      <c r="F13" s="100">
        <v>0</v>
      </c>
      <c r="G13" s="140">
        <v>0</v>
      </c>
      <c r="H13" s="100">
        <v>0</v>
      </c>
      <c r="I13" s="100">
        <v>0</v>
      </c>
      <c r="J13" s="100">
        <v>0</v>
      </c>
      <c r="K13" s="100">
        <v>0</v>
      </c>
      <c r="L13" s="264" t="str">
        <f t="shared" si="0"/>
        <v/>
      </c>
      <c r="M13" s="168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40">
        <v>0</v>
      </c>
      <c r="V13" s="161">
        <f>SUM(B13:K13,M13:U13)</f>
        <v>0</v>
      </c>
    </row>
    <row r="14" spans="1:29" x14ac:dyDescent="0.25">
      <c r="A14" s="152"/>
      <c r="B14" s="100">
        <v>0</v>
      </c>
      <c r="C14" s="100">
        <v>0</v>
      </c>
      <c r="D14" s="140">
        <v>0</v>
      </c>
      <c r="E14" s="100">
        <v>0</v>
      </c>
      <c r="F14" s="100">
        <v>0</v>
      </c>
      <c r="G14" s="140">
        <v>0</v>
      </c>
      <c r="H14" s="100">
        <v>0</v>
      </c>
      <c r="I14" s="100">
        <v>0</v>
      </c>
      <c r="J14" s="100">
        <v>0</v>
      </c>
      <c r="K14" s="100">
        <v>0</v>
      </c>
      <c r="L14" s="264" t="str">
        <f t="shared" si="0"/>
        <v/>
      </c>
      <c r="M14" s="168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40">
        <v>0</v>
      </c>
      <c r="V14" s="161">
        <f t="shared" si="1"/>
        <v>0</v>
      </c>
    </row>
    <row r="15" spans="1:29" x14ac:dyDescent="0.25">
      <c r="A15" s="152"/>
      <c r="B15" s="100">
        <v>0</v>
      </c>
      <c r="C15" s="100">
        <v>0</v>
      </c>
      <c r="D15" s="140">
        <v>0</v>
      </c>
      <c r="E15" s="100">
        <v>0</v>
      </c>
      <c r="F15" s="100">
        <v>0</v>
      </c>
      <c r="G15" s="140">
        <v>0</v>
      </c>
      <c r="H15" s="100">
        <v>0</v>
      </c>
      <c r="I15" s="100">
        <v>0</v>
      </c>
      <c r="J15" s="100">
        <v>0</v>
      </c>
      <c r="K15" s="100">
        <v>0</v>
      </c>
      <c r="L15" s="264" t="str">
        <f t="shared" si="0"/>
        <v/>
      </c>
      <c r="M15" s="168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40">
        <v>0</v>
      </c>
      <c r="V15" s="161">
        <f t="shared" si="1"/>
        <v>0</v>
      </c>
    </row>
    <row r="16" spans="1:29" x14ac:dyDescent="0.25">
      <c r="A16" s="152"/>
      <c r="B16" s="100">
        <v>0</v>
      </c>
      <c r="C16" s="100">
        <v>0</v>
      </c>
      <c r="D16" s="140">
        <v>0</v>
      </c>
      <c r="E16" s="100">
        <v>0</v>
      </c>
      <c r="F16" s="100">
        <v>0</v>
      </c>
      <c r="G16" s="140">
        <v>0</v>
      </c>
      <c r="H16" s="100">
        <v>0</v>
      </c>
      <c r="I16" s="100">
        <v>0</v>
      </c>
      <c r="J16" s="100">
        <v>0</v>
      </c>
      <c r="K16" s="100">
        <v>0</v>
      </c>
      <c r="L16" s="264" t="str">
        <f t="shared" si="0"/>
        <v/>
      </c>
      <c r="M16" s="168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40">
        <v>0</v>
      </c>
      <c r="V16" s="161">
        <f t="shared" si="1"/>
        <v>0</v>
      </c>
    </row>
    <row r="17" spans="1:22" x14ac:dyDescent="0.25">
      <c r="A17" s="152"/>
      <c r="B17" s="100">
        <v>0</v>
      </c>
      <c r="C17" s="100">
        <v>0</v>
      </c>
      <c r="D17" s="140">
        <v>0</v>
      </c>
      <c r="E17" s="100">
        <v>0</v>
      </c>
      <c r="F17" s="100">
        <v>0</v>
      </c>
      <c r="G17" s="140">
        <v>0</v>
      </c>
      <c r="H17" s="100">
        <v>0</v>
      </c>
      <c r="I17" s="100">
        <v>0</v>
      </c>
      <c r="J17" s="100">
        <v>0</v>
      </c>
      <c r="K17" s="100">
        <v>0</v>
      </c>
      <c r="L17" s="264" t="str">
        <f t="shared" si="0"/>
        <v/>
      </c>
      <c r="M17" s="168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40">
        <v>0</v>
      </c>
      <c r="V17" s="161">
        <f t="shared" si="1"/>
        <v>0</v>
      </c>
    </row>
    <row r="18" spans="1:22" x14ac:dyDescent="0.25">
      <c r="A18" s="152"/>
      <c r="B18" s="100">
        <v>0</v>
      </c>
      <c r="C18" s="100">
        <v>0</v>
      </c>
      <c r="D18" s="140">
        <v>0</v>
      </c>
      <c r="E18" s="100">
        <v>0</v>
      </c>
      <c r="F18" s="100">
        <v>0</v>
      </c>
      <c r="G18" s="140">
        <v>0</v>
      </c>
      <c r="H18" s="100">
        <v>0</v>
      </c>
      <c r="I18" s="100">
        <v>0</v>
      </c>
      <c r="J18" s="100">
        <v>0</v>
      </c>
      <c r="K18" s="100">
        <v>0</v>
      </c>
      <c r="L18" s="264" t="str">
        <f t="shared" si="0"/>
        <v/>
      </c>
      <c r="M18" s="168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40">
        <v>0</v>
      </c>
      <c r="V18" s="161">
        <f t="shared" si="1"/>
        <v>0</v>
      </c>
    </row>
    <row r="19" spans="1:22" x14ac:dyDescent="0.25">
      <c r="A19" s="152"/>
      <c r="B19" s="100">
        <v>0</v>
      </c>
      <c r="C19" s="100">
        <v>0</v>
      </c>
      <c r="D19" s="140">
        <v>0</v>
      </c>
      <c r="E19" s="100">
        <v>0</v>
      </c>
      <c r="F19" s="100">
        <v>0</v>
      </c>
      <c r="G19" s="140">
        <v>0</v>
      </c>
      <c r="H19" s="100">
        <v>0</v>
      </c>
      <c r="I19" s="100">
        <v>0</v>
      </c>
      <c r="J19" s="100">
        <v>0</v>
      </c>
      <c r="K19" s="100">
        <v>0</v>
      </c>
      <c r="L19" s="264" t="str">
        <f t="shared" si="0"/>
        <v/>
      </c>
      <c r="M19" s="168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40">
        <v>0</v>
      </c>
      <c r="V19" s="161">
        <f t="shared" si="1"/>
        <v>0</v>
      </c>
    </row>
    <row r="20" spans="1:22" x14ac:dyDescent="0.25">
      <c r="A20" s="152"/>
      <c r="B20" s="100">
        <v>0</v>
      </c>
      <c r="C20" s="100">
        <v>0</v>
      </c>
      <c r="D20" s="140">
        <v>0</v>
      </c>
      <c r="E20" s="100">
        <v>0</v>
      </c>
      <c r="F20" s="100">
        <v>0</v>
      </c>
      <c r="G20" s="140">
        <v>0</v>
      </c>
      <c r="H20" s="100">
        <v>0</v>
      </c>
      <c r="I20" s="100">
        <v>0</v>
      </c>
      <c r="J20" s="100">
        <v>0</v>
      </c>
      <c r="K20" s="100">
        <v>0</v>
      </c>
      <c r="L20" s="264" t="str">
        <f t="shared" si="0"/>
        <v/>
      </c>
      <c r="M20" s="168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40">
        <v>0</v>
      </c>
      <c r="V20" s="161">
        <f t="shared" si="1"/>
        <v>0</v>
      </c>
    </row>
    <row r="21" spans="1:22" x14ac:dyDescent="0.25">
      <c r="A21" s="152"/>
      <c r="B21" s="100">
        <v>0</v>
      </c>
      <c r="C21" s="100">
        <v>0</v>
      </c>
      <c r="D21" s="140">
        <v>0</v>
      </c>
      <c r="E21" s="100">
        <v>0</v>
      </c>
      <c r="F21" s="100">
        <v>0</v>
      </c>
      <c r="G21" s="140">
        <v>0</v>
      </c>
      <c r="H21" s="100">
        <v>0</v>
      </c>
      <c r="I21" s="100">
        <v>0</v>
      </c>
      <c r="J21" s="100">
        <v>0</v>
      </c>
      <c r="K21" s="100">
        <v>0</v>
      </c>
      <c r="L21" s="264" t="str">
        <f t="shared" si="0"/>
        <v/>
      </c>
      <c r="M21" s="168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40">
        <v>0</v>
      </c>
      <c r="V21" s="161">
        <f t="shared" si="1"/>
        <v>0</v>
      </c>
    </row>
    <row r="22" spans="1:22" x14ac:dyDescent="0.25">
      <c r="A22" s="152"/>
      <c r="B22" s="100">
        <v>0</v>
      </c>
      <c r="C22" s="100">
        <v>0</v>
      </c>
      <c r="D22" s="140">
        <v>0</v>
      </c>
      <c r="E22" s="100">
        <v>0</v>
      </c>
      <c r="F22" s="100">
        <v>0</v>
      </c>
      <c r="G22" s="140">
        <v>0</v>
      </c>
      <c r="H22" s="100">
        <v>0</v>
      </c>
      <c r="I22" s="100">
        <v>0</v>
      </c>
      <c r="J22" s="100">
        <v>0</v>
      </c>
      <c r="K22" s="100">
        <v>0</v>
      </c>
      <c r="L22" s="264" t="str">
        <f t="shared" si="0"/>
        <v/>
      </c>
      <c r="M22" s="168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40">
        <v>0</v>
      </c>
      <c r="V22" s="161">
        <f t="shared" si="1"/>
        <v>0</v>
      </c>
    </row>
    <row r="23" spans="1:22" x14ac:dyDescent="0.25">
      <c r="A23" s="152"/>
      <c r="B23" s="100">
        <v>0</v>
      </c>
      <c r="C23" s="100">
        <v>0</v>
      </c>
      <c r="D23" s="140">
        <v>0</v>
      </c>
      <c r="E23" s="100">
        <v>0</v>
      </c>
      <c r="F23" s="100">
        <v>0</v>
      </c>
      <c r="G23" s="140">
        <v>0</v>
      </c>
      <c r="H23" s="100">
        <v>0</v>
      </c>
      <c r="I23" s="100">
        <v>0</v>
      </c>
      <c r="J23" s="100">
        <v>0</v>
      </c>
      <c r="K23" s="100">
        <v>0</v>
      </c>
      <c r="L23" s="264" t="str">
        <f t="shared" si="0"/>
        <v/>
      </c>
      <c r="M23" s="168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40">
        <v>0</v>
      </c>
      <c r="V23" s="161">
        <f t="shared" si="1"/>
        <v>0</v>
      </c>
    </row>
    <row r="24" spans="1:22" x14ac:dyDescent="0.25">
      <c r="A24" s="152"/>
      <c r="B24" s="100">
        <v>0</v>
      </c>
      <c r="C24" s="100">
        <v>0</v>
      </c>
      <c r="D24" s="140">
        <v>0</v>
      </c>
      <c r="E24" s="100">
        <v>0</v>
      </c>
      <c r="F24" s="100">
        <v>0</v>
      </c>
      <c r="G24" s="140">
        <v>0</v>
      </c>
      <c r="H24" s="100">
        <v>0</v>
      </c>
      <c r="I24" s="100">
        <v>0</v>
      </c>
      <c r="J24" s="100">
        <v>0</v>
      </c>
      <c r="K24" s="100">
        <v>0</v>
      </c>
      <c r="L24" s="264" t="str">
        <f t="shared" si="0"/>
        <v/>
      </c>
      <c r="M24" s="168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40">
        <v>0</v>
      </c>
      <c r="V24" s="161">
        <f t="shared" si="1"/>
        <v>0</v>
      </c>
    </row>
    <row r="25" spans="1:22" x14ac:dyDescent="0.25">
      <c r="A25" s="152"/>
      <c r="B25" s="100">
        <v>0</v>
      </c>
      <c r="C25" s="100">
        <v>0</v>
      </c>
      <c r="D25" s="140">
        <v>0</v>
      </c>
      <c r="E25" s="100">
        <v>0</v>
      </c>
      <c r="F25" s="100">
        <v>0</v>
      </c>
      <c r="G25" s="140">
        <v>0</v>
      </c>
      <c r="H25" s="100">
        <v>0</v>
      </c>
      <c r="I25" s="100">
        <v>0</v>
      </c>
      <c r="J25" s="100">
        <v>0</v>
      </c>
      <c r="K25" s="100">
        <v>0</v>
      </c>
      <c r="L25" s="264" t="str">
        <f t="shared" si="0"/>
        <v/>
      </c>
      <c r="M25" s="168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40">
        <v>0</v>
      </c>
      <c r="V25" s="161">
        <f t="shared" si="1"/>
        <v>0</v>
      </c>
    </row>
    <row r="26" spans="1:22" x14ac:dyDescent="0.25">
      <c r="A26" s="152"/>
      <c r="B26" s="100">
        <v>0</v>
      </c>
      <c r="C26" s="100">
        <v>0</v>
      </c>
      <c r="D26" s="140">
        <v>0</v>
      </c>
      <c r="E26" s="100">
        <v>0</v>
      </c>
      <c r="F26" s="100">
        <v>0</v>
      </c>
      <c r="G26" s="140">
        <v>0</v>
      </c>
      <c r="H26" s="100">
        <v>0</v>
      </c>
      <c r="I26" s="100">
        <v>0</v>
      </c>
      <c r="J26" s="100">
        <v>0</v>
      </c>
      <c r="K26" s="100">
        <v>0</v>
      </c>
      <c r="L26" s="264" t="str">
        <f t="shared" si="0"/>
        <v/>
      </c>
      <c r="M26" s="168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40">
        <v>0</v>
      </c>
      <c r="V26" s="161">
        <f t="shared" si="1"/>
        <v>0</v>
      </c>
    </row>
    <row r="27" spans="1:22" x14ac:dyDescent="0.25">
      <c r="A27" s="152"/>
      <c r="B27" s="100">
        <v>0</v>
      </c>
      <c r="C27" s="100">
        <v>0</v>
      </c>
      <c r="D27" s="140">
        <v>0</v>
      </c>
      <c r="E27" s="100">
        <v>0</v>
      </c>
      <c r="F27" s="100">
        <v>0</v>
      </c>
      <c r="G27" s="140">
        <v>0</v>
      </c>
      <c r="H27" s="100">
        <v>0</v>
      </c>
      <c r="I27" s="100">
        <v>0</v>
      </c>
      <c r="J27" s="100">
        <v>0</v>
      </c>
      <c r="K27" s="100">
        <v>0</v>
      </c>
      <c r="L27" s="264" t="str">
        <f t="shared" si="0"/>
        <v/>
      </c>
      <c r="M27" s="168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40">
        <v>0</v>
      </c>
      <c r="V27" s="161">
        <f t="shared" si="1"/>
        <v>0</v>
      </c>
    </row>
    <row r="28" spans="1:22" x14ac:dyDescent="0.25">
      <c r="A28" s="152"/>
      <c r="B28" s="100">
        <v>0</v>
      </c>
      <c r="C28" s="100">
        <v>0</v>
      </c>
      <c r="D28" s="140">
        <v>0</v>
      </c>
      <c r="E28" s="100">
        <v>0</v>
      </c>
      <c r="F28" s="100">
        <v>0</v>
      </c>
      <c r="G28" s="140">
        <v>0</v>
      </c>
      <c r="H28" s="100">
        <v>0</v>
      </c>
      <c r="I28" s="100">
        <v>0</v>
      </c>
      <c r="J28" s="100">
        <v>0</v>
      </c>
      <c r="K28" s="100">
        <v>0</v>
      </c>
      <c r="L28" s="264" t="str">
        <f t="shared" si="0"/>
        <v/>
      </c>
      <c r="M28" s="168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40">
        <v>0</v>
      </c>
      <c r="V28" s="161">
        <f t="shared" si="1"/>
        <v>0</v>
      </c>
    </row>
    <row r="29" spans="1:22" x14ac:dyDescent="0.25">
      <c r="A29" s="152"/>
      <c r="B29" s="100">
        <v>0</v>
      </c>
      <c r="C29" s="100">
        <v>0</v>
      </c>
      <c r="D29" s="140">
        <v>0</v>
      </c>
      <c r="E29" s="100">
        <v>0</v>
      </c>
      <c r="F29" s="100">
        <v>0</v>
      </c>
      <c r="G29" s="140">
        <v>0</v>
      </c>
      <c r="H29" s="100">
        <v>0</v>
      </c>
      <c r="I29" s="100">
        <v>0</v>
      </c>
      <c r="J29" s="100">
        <v>0</v>
      </c>
      <c r="K29" s="100">
        <v>0</v>
      </c>
      <c r="L29" s="264" t="str">
        <f t="shared" si="0"/>
        <v/>
      </c>
      <c r="M29" s="168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40">
        <v>0</v>
      </c>
      <c r="V29" s="161">
        <f t="shared" si="1"/>
        <v>0</v>
      </c>
    </row>
    <row r="30" spans="1:22" x14ac:dyDescent="0.25">
      <c r="A30" s="152"/>
      <c r="B30" s="100">
        <v>0</v>
      </c>
      <c r="C30" s="100">
        <v>0</v>
      </c>
      <c r="D30" s="140">
        <v>0</v>
      </c>
      <c r="E30" s="100">
        <v>0</v>
      </c>
      <c r="F30" s="100">
        <v>0</v>
      </c>
      <c r="G30" s="140">
        <v>0</v>
      </c>
      <c r="H30" s="100">
        <v>0</v>
      </c>
      <c r="I30" s="100">
        <v>0</v>
      </c>
      <c r="J30" s="100">
        <v>0</v>
      </c>
      <c r="K30" s="100">
        <v>0</v>
      </c>
      <c r="L30" s="264" t="str">
        <f t="shared" si="0"/>
        <v/>
      </c>
      <c r="M30" s="168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40">
        <v>0</v>
      </c>
      <c r="V30" s="161">
        <f t="shared" si="1"/>
        <v>0</v>
      </c>
    </row>
    <row r="31" spans="1:22" x14ac:dyDescent="0.25">
      <c r="A31" s="152"/>
      <c r="B31" s="100">
        <v>0</v>
      </c>
      <c r="C31" s="100">
        <v>0</v>
      </c>
      <c r="D31" s="140">
        <v>0</v>
      </c>
      <c r="E31" s="100">
        <v>0</v>
      </c>
      <c r="F31" s="100">
        <v>0</v>
      </c>
      <c r="G31" s="140">
        <v>0</v>
      </c>
      <c r="H31" s="100">
        <v>0</v>
      </c>
      <c r="I31" s="100">
        <v>0</v>
      </c>
      <c r="J31" s="100">
        <v>0</v>
      </c>
      <c r="K31" s="100">
        <v>0</v>
      </c>
      <c r="L31" s="264" t="str">
        <f t="shared" si="0"/>
        <v/>
      </c>
      <c r="M31" s="168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40">
        <v>0</v>
      </c>
      <c r="V31" s="161">
        <f t="shared" si="1"/>
        <v>0</v>
      </c>
    </row>
    <row r="32" spans="1:22" x14ac:dyDescent="0.25">
      <c r="A32" s="152"/>
      <c r="B32" s="100">
        <v>0</v>
      </c>
      <c r="C32" s="100">
        <v>0</v>
      </c>
      <c r="D32" s="140">
        <v>0</v>
      </c>
      <c r="E32" s="100">
        <v>0</v>
      </c>
      <c r="F32" s="100">
        <v>0</v>
      </c>
      <c r="G32" s="140">
        <v>0</v>
      </c>
      <c r="H32" s="100">
        <v>0</v>
      </c>
      <c r="I32" s="100">
        <v>0</v>
      </c>
      <c r="J32" s="100">
        <v>0</v>
      </c>
      <c r="K32" s="100">
        <v>0</v>
      </c>
      <c r="L32" s="264" t="str">
        <f t="shared" si="0"/>
        <v/>
      </c>
      <c r="M32" s="168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40">
        <v>0</v>
      </c>
      <c r="V32" s="161">
        <f t="shared" si="1"/>
        <v>0</v>
      </c>
    </row>
    <row r="33" spans="1:22" x14ac:dyDescent="0.25">
      <c r="A33" s="152"/>
      <c r="B33" s="100">
        <v>0</v>
      </c>
      <c r="C33" s="100">
        <v>0</v>
      </c>
      <c r="D33" s="140">
        <v>0</v>
      </c>
      <c r="E33" s="100">
        <v>0</v>
      </c>
      <c r="F33" s="100">
        <v>0</v>
      </c>
      <c r="G33" s="140">
        <v>0</v>
      </c>
      <c r="H33" s="100">
        <v>0</v>
      </c>
      <c r="I33" s="100">
        <v>0</v>
      </c>
      <c r="J33" s="100">
        <v>0</v>
      </c>
      <c r="K33" s="100">
        <v>0</v>
      </c>
      <c r="L33" s="264" t="str">
        <f t="shared" si="0"/>
        <v/>
      </c>
      <c r="M33" s="168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40">
        <v>0</v>
      </c>
      <c r="V33" s="161">
        <f t="shared" si="1"/>
        <v>0</v>
      </c>
    </row>
    <row r="34" spans="1:22" x14ac:dyDescent="0.25">
      <c r="A34" s="152"/>
      <c r="B34" s="100">
        <v>0</v>
      </c>
      <c r="C34" s="100">
        <v>0</v>
      </c>
      <c r="D34" s="140">
        <v>0</v>
      </c>
      <c r="E34" s="100">
        <v>0</v>
      </c>
      <c r="F34" s="100">
        <v>0</v>
      </c>
      <c r="G34" s="140">
        <v>0</v>
      </c>
      <c r="H34" s="100">
        <v>0</v>
      </c>
      <c r="I34" s="100">
        <v>0</v>
      </c>
      <c r="J34" s="100">
        <v>0</v>
      </c>
      <c r="K34" s="100">
        <v>0</v>
      </c>
      <c r="L34" s="264" t="str">
        <f t="shared" si="0"/>
        <v/>
      </c>
      <c r="M34" s="168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40">
        <v>0</v>
      </c>
      <c r="V34" s="161">
        <f t="shared" si="1"/>
        <v>0</v>
      </c>
    </row>
    <row r="35" spans="1:22" x14ac:dyDescent="0.25">
      <c r="A35" s="152"/>
      <c r="B35" s="100">
        <v>0</v>
      </c>
      <c r="C35" s="100">
        <v>0</v>
      </c>
      <c r="D35" s="140">
        <v>0</v>
      </c>
      <c r="E35" s="100">
        <v>0</v>
      </c>
      <c r="F35" s="100">
        <v>0</v>
      </c>
      <c r="G35" s="140">
        <v>0</v>
      </c>
      <c r="H35" s="100">
        <v>0</v>
      </c>
      <c r="I35" s="100">
        <v>0</v>
      </c>
      <c r="J35" s="100">
        <v>0</v>
      </c>
      <c r="K35" s="100">
        <v>0</v>
      </c>
      <c r="L35" s="264" t="str">
        <f t="shared" si="0"/>
        <v/>
      </c>
      <c r="M35" s="168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40">
        <v>0</v>
      </c>
      <c r="V35" s="161">
        <f t="shared" si="1"/>
        <v>0</v>
      </c>
    </row>
    <row r="36" spans="1:22" ht="17.25" x14ac:dyDescent="0.4">
      <c r="A36" s="152"/>
      <c r="B36" s="102">
        <v>0</v>
      </c>
      <c r="C36" s="102">
        <v>0</v>
      </c>
      <c r="D36" s="144">
        <v>0</v>
      </c>
      <c r="E36" s="102">
        <v>0</v>
      </c>
      <c r="F36" s="102">
        <v>0</v>
      </c>
      <c r="G36" s="144">
        <v>0</v>
      </c>
      <c r="H36" s="102">
        <v>0</v>
      </c>
      <c r="I36" s="102">
        <v>0</v>
      </c>
      <c r="J36" s="102">
        <v>0</v>
      </c>
      <c r="K36" s="102">
        <v>0</v>
      </c>
      <c r="L36" s="264" t="str">
        <f t="shared" si="0"/>
        <v/>
      </c>
      <c r="M36" s="169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44">
        <v>0</v>
      </c>
      <c r="V36" s="176">
        <f>SUM(B36:K36,M36:U36)</f>
        <v>0</v>
      </c>
    </row>
    <row r="37" spans="1:22" x14ac:dyDescent="0.25">
      <c r="A37" s="158"/>
      <c r="B37" s="90"/>
      <c r="C37" s="90"/>
      <c r="D37" s="158"/>
      <c r="E37" s="90"/>
      <c r="F37" s="90"/>
      <c r="G37" s="158"/>
      <c r="H37" s="90"/>
      <c r="I37" s="90"/>
      <c r="J37" s="90"/>
      <c r="K37" s="90"/>
      <c r="L37" s="265"/>
      <c r="M37" s="106"/>
      <c r="N37" s="90"/>
      <c r="O37" s="90"/>
      <c r="P37" s="90"/>
      <c r="Q37" s="90"/>
      <c r="R37" s="90"/>
      <c r="S37" s="90"/>
      <c r="T37" s="90"/>
      <c r="U37" s="158"/>
      <c r="V37" s="162"/>
    </row>
    <row r="38" spans="1:22" ht="17.25" x14ac:dyDescent="0.4">
      <c r="A38" s="158" t="s">
        <v>45</v>
      </c>
      <c r="B38" s="91">
        <f>SUM(B11:B37)</f>
        <v>0</v>
      </c>
      <c r="C38" s="91">
        <f t="shared" ref="C38:K38" si="2">SUM(C11:C37)</f>
        <v>0</v>
      </c>
      <c r="D38" s="166">
        <f t="shared" si="2"/>
        <v>0</v>
      </c>
      <c r="E38" s="91">
        <f t="shared" si="2"/>
        <v>0</v>
      </c>
      <c r="F38" s="91">
        <f t="shared" si="2"/>
        <v>0</v>
      </c>
      <c r="G38" s="166">
        <f t="shared" si="2"/>
        <v>0</v>
      </c>
      <c r="H38" s="91">
        <f t="shared" si="2"/>
        <v>0</v>
      </c>
      <c r="I38" s="91">
        <f t="shared" si="2"/>
        <v>0</v>
      </c>
      <c r="J38" s="91">
        <f t="shared" si="2"/>
        <v>0</v>
      </c>
      <c r="K38" s="91">
        <f t="shared" si="2"/>
        <v>0</v>
      </c>
      <c r="L38" s="170" t="s">
        <v>45</v>
      </c>
      <c r="M38" s="107">
        <f>SUM(M11:M37)</f>
        <v>0</v>
      </c>
      <c r="N38" s="91">
        <f>SUM(N11:N37)</f>
        <v>0</v>
      </c>
      <c r="O38" s="91">
        <f>SUM(O11:O37)</f>
        <v>0</v>
      </c>
      <c r="P38" s="91">
        <f>SUM(P11:P37)</f>
        <v>0</v>
      </c>
      <c r="Q38" s="91">
        <f>SUM(Q11:Q37)</f>
        <v>0</v>
      </c>
      <c r="R38" s="92">
        <f>SUM(R11:R36)</f>
        <v>0</v>
      </c>
      <c r="S38" s="92">
        <f>SUM(S11:S36)</f>
        <v>0</v>
      </c>
      <c r="T38" s="91">
        <f>SUM(T11:T36)</f>
        <v>0</v>
      </c>
      <c r="U38" s="167">
        <f>SUM(U11:U36)</f>
        <v>0</v>
      </c>
      <c r="V38" s="91">
        <f>SUM(V11:V36)</f>
        <v>0</v>
      </c>
    </row>
    <row r="39" spans="1:22" x14ac:dyDescent="0.25">
      <c r="A39" s="164"/>
      <c r="B39" s="28" t="s">
        <v>109</v>
      </c>
      <c r="C39" s="28" t="s">
        <v>110</v>
      </c>
      <c r="D39" s="165" t="s">
        <v>111</v>
      </c>
      <c r="E39" s="28" t="s">
        <v>112</v>
      </c>
      <c r="F39" s="28" t="s">
        <v>113</v>
      </c>
      <c r="G39" s="165" t="s">
        <v>114</v>
      </c>
      <c r="H39" s="28" t="s">
        <v>115</v>
      </c>
      <c r="I39" s="28" t="s">
        <v>116</v>
      </c>
      <c r="J39" s="28" t="s">
        <v>117</v>
      </c>
      <c r="K39" s="28" t="s">
        <v>118</v>
      </c>
      <c r="L39" s="136"/>
      <c r="M39" s="28" t="s">
        <v>119</v>
      </c>
      <c r="N39" s="28" t="s">
        <v>120</v>
      </c>
      <c r="O39" s="28" t="s">
        <v>121</v>
      </c>
      <c r="P39" s="28" t="s">
        <v>122</v>
      </c>
      <c r="Q39" s="28" t="s">
        <v>123</v>
      </c>
      <c r="R39" s="67" t="s">
        <v>124</v>
      </c>
      <c r="S39" s="67" t="s">
        <v>125</v>
      </c>
      <c r="T39" s="154" t="s">
        <v>126</v>
      </c>
      <c r="U39" s="165" t="s">
        <v>127</v>
      </c>
      <c r="V39" s="163"/>
    </row>
  </sheetData>
  <sheetProtection sheet="1" objects="1" scenarios="1" selectLockedCells="1"/>
  <mergeCells count="18">
    <mergeCell ref="L6:V6"/>
    <mergeCell ref="B7:D7"/>
    <mergeCell ref="B8:D8"/>
    <mergeCell ref="E7:G7"/>
    <mergeCell ref="E8:G8"/>
    <mergeCell ref="A6:K6"/>
    <mergeCell ref="U8:U9"/>
    <mergeCell ref="S8:S9"/>
    <mergeCell ref="R8:R9"/>
    <mergeCell ref="T8:T9"/>
    <mergeCell ref="C4:E4"/>
    <mergeCell ref="C3:E3"/>
    <mergeCell ref="C2:E2"/>
    <mergeCell ref="C1:E1"/>
    <mergeCell ref="N4:P4"/>
    <mergeCell ref="N3:P3"/>
    <mergeCell ref="N2:P2"/>
    <mergeCell ref="N1:P1"/>
  </mergeCells>
  <printOptions horizontalCentered="1"/>
  <pageMargins left="0.7" right="0.7" top="0.25" bottom="0.25" header="0.3" footer="0.3"/>
  <pageSetup paperSize="5" scale="90" orientation="landscape" r:id="rId1"/>
  <headerFooter>
    <oddHeader xml:space="preserve">&amp;RForm 177
May 2014
Page &amp;P of &amp;N  </oddHeader>
    <oddFooter>&amp;CCash Receipt Journal #2&amp;R &amp;D  &amp;T</oddFooter>
  </headerFooter>
  <rowBreaks count="1" manualBreakCount="1">
    <brk id="39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workbookViewId="0">
      <pane ySplit="10" topLeftCell="A11" activePane="bottomLeft" state="frozen"/>
      <selection activeCell="B9" sqref="B9"/>
      <selection pane="bottomLeft" activeCell="A11" sqref="A11"/>
    </sheetView>
  </sheetViews>
  <sheetFormatPr defaultRowHeight="15" x14ac:dyDescent="0.25"/>
  <cols>
    <col min="1" max="1" width="14.28515625" customWidth="1"/>
    <col min="2" max="8" width="15.7109375" customWidth="1"/>
    <col min="9" max="9" width="24.7109375" customWidth="1"/>
    <col min="10" max="10" width="0.85546875" style="179" customWidth="1"/>
    <col min="11" max="11" width="17.85546875" customWidth="1"/>
    <col min="12" max="18" width="15.7109375" customWidth="1"/>
    <col min="19" max="19" width="18.7109375" customWidth="1"/>
  </cols>
  <sheetData>
    <row r="1" spans="1:21" ht="23.25" customHeight="1" x14ac:dyDescent="0.25">
      <c r="A1" t="s">
        <v>89</v>
      </c>
      <c r="C1" s="289" t="str">
        <f>IF('Cover Page'!$B$5&lt;&gt;"",'Cover Page'!$B$5,"")</f>
        <v/>
      </c>
      <c r="D1" s="289"/>
      <c r="E1" s="289"/>
      <c r="G1" s="103"/>
      <c r="H1" s="103"/>
      <c r="K1" t="s">
        <v>89</v>
      </c>
      <c r="M1" s="157" t="str">
        <f>IF('Cover Page'!$B$5&lt;&gt;"",'Cover Page'!$B$5,"")</f>
        <v/>
      </c>
      <c r="N1" s="157"/>
      <c r="O1" s="157"/>
      <c r="R1" s="14"/>
      <c r="S1" s="14"/>
      <c r="T1" s="14"/>
      <c r="U1" s="14"/>
    </row>
    <row r="2" spans="1:21" ht="23.25" customHeight="1" x14ac:dyDescent="0.25">
      <c r="A2" t="s">
        <v>68</v>
      </c>
      <c r="C2" s="288" t="str">
        <f>IF('Cover Page'!$B$13&lt;&gt;"",'Cover Page'!$B$13,"")</f>
        <v/>
      </c>
      <c r="D2" s="288"/>
      <c r="E2" s="288"/>
      <c r="G2" s="103"/>
      <c r="H2" s="103"/>
      <c r="K2" t="s">
        <v>68</v>
      </c>
      <c r="M2" s="157" t="str">
        <f>IF('Cover Page'!$B$13&lt;&gt;"",'Cover Page'!$B$13,"")</f>
        <v/>
      </c>
      <c r="N2" s="157"/>
      <c r="O2" s="157"/>
      <c r="R2" s="14"/>
      <c r="S2" s="14"/>
      <c r="T2" s="14"/>
      <c r="U2" s="14"/>
    </row>
    <row r="3" spans="1:21" ht="23.25" customHeight="1" x14ac:dyDescent="0.25">
      <c r="A3" t="s">
        <v>69</v>
      </c>
      <c r="C3" s="288" t="str">
        <f>IF('Cover Page'!$B$9&lt;&gt;"",'Cover Page'!$B$9,"")</f>
        <v/>
      </c>
      <c r="D3" s="288"/>
      <c r="E3" s="288"/>
      <c r="G3" s="103"/>
      <c r="H3" s="103"/>
      <c r="K3" t="s">
        <v>69</v>
      </c>
      <c r="M3" s="157" t="str">
        <f>IF('Cover Page'!$B$9&lt;&gt;"",'Cover Page'!$B$9,"")</f>
        <v/>
      </c>
      <c r="N3" s="157"/>
      <c r="O3" s="157"/>
      <c r="R3" s="14"/>
      <c r="S3" s="14"/>
      <c r="T3" s="14"/>
      <c r="U3" s="14"/>
    </row>
    <row r="4" spans="1:21" ht="23.25" customHeight="1" x14ac:dyDescent="0.25">
      <c r="A4" t="s">
        <v>90</v>
      </c>
      <c r="C4" s="288" t="str">
        <f>IF('Cover Page'!$B$11&lt;&gt;"",'Cover Page'!$B$11,"")</f>
        <v/>
      </c>
      <c r="D4" s="288"/>
      <c r="E4" s="288"/>
      <c r="G4" s="103"/>
      <c r="H4" s="103"/>
      <c r="K4" t="s">
        <v>90</v>
      </c>
      <c r="M4" s="157" t="str">
        <f>IF('Cover Page'!$B$11&lt;&gt;"",'Cover Page'!$B$11,"")</f>
        <v/>
      </c>
      <c r="N4" s="157"/>
      <c r="O4" s="157"/>
      <c r="R4" s="14"/>
      <c r="S4" s="14"/>
      <c r="T4" s="14"/>
      <c r="U4" s="14"/>
    </row>
    <row r="5" spans="1:21" x14ac:dyDescent="0.25">
      <c r="I5" s="14"/>
      <c r="J5" s="180"/>
      <c r="K5" s="14"/>
      <c r="P5" s="14"/>
      <c r="Q5" s="14"/>
      <c r="R5" s="14"/>
      <c r="S5" s="14"/>
      <c r="T5" s="14"/>
      <c r="U5" s="14"/>
    </row>
    <row r="6" spans="1:21" x14ac:dyDescent="0.25">
      <c r="A6" s="268" t="s">
        <v>108</v>
      </c>
      <c r="B6" s="268"/>
      <c r="C6" s="268"/>
      <c r="D6" s="268"/>
      <c r="E6" s="268"/>
      <c r="F6" s="268"/>
      <c r="G6" s="268"/>
      <c r="H6" s="268"/>
      <c r="I6" s="268"/>
      <c r="J6" s="181"/>
      <c r="K6" s="268" t="s">
        <v>108</v>
      </c>
      <c r="L6" s="268"/>
      <c r="M6" s="268"/>
      <c r="N6" s="268"/>
      <c r="O6" s="268"/>
      <c r="P6" s="268"/>
      <c r="Q6" s="268"/>
      <c r="R6" s="268"/>
      <c r="S6" s="268"/>
      <c r="T6" s="156"/>
    </row>
    <row r="7" spans="1:21" x14ac:dyDescent="0.25">
      <c r="A7" s="160"/>
      <c r="B7" s="294" t="s">
        <v>266</v>
      </c>
      <c r="C7" s="290"/>
      <c r="D7" s="290"/>
      <c r="E7" s="290"/>
      <c r="F7" s="290"/>
      <c r="G7" s="290"/>
      <c r="H7" s="291"/>
      <c r="I7" s="172" t="s">
        <v>267</v>
      </c>
      <c r="J7" s="182"/>
      <c r="K7" s="175"/>
      <c r="L7" s="290" t="s">
        <v>281</v>
      </c>
      <c r="M7" s="290"/>
      <c r="N7" s="290"/>
      <c r="O7" s="291"/>
      <c r="P7" s="28"/>
      <c r="Q7" s="28"/>
      <c r="R7" s="160"/>
      <c r="S7" s="28"/>
      <c r="T7" s="28"/>
      <c r="U7" s="28"/>
    </row>
    <row r="8" spans="1:21" x14ac:dyDescent="0.25">
      <c r="A8" s="160"/>
      <c r="B8" s="28" t="s">
        <v>102</v>
      </c>
      <c r="C8" s="28" t="s">
        <v>102</v>
      </c>
      <c r="D8" s="28" t="s">
        <v>103</v>
      </c>
      <c r="E8" s="28" t="s">
        <v>52</v>
      </c>
      <c r="F8" s="28" t="s">
        <v>263</v>
      </c>
      <c r="G8" s="177"/>
      <c r="H8" s="292"/>
      <c r="I8" s="160" t="s">
        <v>102</v>
      </c>
      <c r="J8" s="183"/>
      <c r="K8" s="171"/>
      <c r="L8" s="159" t="s">
        <v>59</v>
      </c>
      <c r="M8" s="159"/>
      <c r="N8" s="159"/>
      <c r="O8" s="160" t="s">
        <v>54</v>
      </c>
      <c r="P8" s="285"/>
      <c r="Q8" s="285"/>
      <c r="R8" s="284"/>
      <c r="S8" s="28" t="s">
        <v>45</v>
      </c>
      <c r="T8" s="28"/>
      <c r="U8" s="28"/>
    </row>
    <row r="9" spans="1:21" x14ac:dyDescent="0.25">
      <c r="A9" s="138" t="s">
        <v>46</v>
      </c>
      <c r="B9" s="29" t="s">
        <v>91</v>
      </c>
      <c r="C9" s="29" t="s">
        <v>92</v>
      </c>
      <c r="D9" s="29" t="s">
        <v>104</v>
      </c>
      <c r="E9" s="29" t="s">
        <v>49</v>
      </c>
      <c r="F9" s="29" t="s">
        <v>264</v>
      </c>
      <c r="G9" s="178" t="s">
        <v>265</v>
      </c>
      <c r="H9" s="293"/>
      <c r="I9" s="138" t="s">
        <v>92</v>
      </c>
      <c r="J9" s="184"/>
      <c r="K9" s="138" t="s">
        <v>46</v>
      </c>
      <c r="L9" s="137" t="s">
        <v>105</v>
      </c>
      <c r="M9" s="137" t="s">
        <v>58</v>
      </c>
      <c r="N9" s="137" t="s">
        <v>53</v>
      </c>
      <c r="O9" s="138" t="s">
        <v>106</v>
      </c>
      <c r="P9" s="285"/>
      <c r="Q9" s="285"/>
      <c r="R9" s="284"/>
      <c r="S9" s="29" t="s">
        <v>60</v>
      </c>
    </row>
    <row r="10" spans="1:21" x14ac:dyDescent="0.25">
      <c r="A10" s="149"/>
      <c r="H10" s="149"/>
      <c r="I10" s="149"/>
      <c r="J10" s="185"/>
      <c r="K10" s="149"/>
      <c r="L10" s="1"/>
      <c r="M10" s="1"/>
      <c r="N10" s="1"/>
      <c r="O10" s="149"/>
      <c r="R10" s="149"/>
    </row>
    <row r="11" spans="1:21" x14ac:dyDescent="0.25">
      <c r="A11" s="152"/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139">
        <v>0</v>
      </c>
      <c r="I11" s="139">
        <v>0</v>
      </c>
      <c r="J11" s="186"/>
      <c r="K11" s="266" t="str">
        <f>IF(A11&lt;&gt;"",A11,"")</f>
        <v/>
      </c>
      <c r="L11" s="108">
        <v>0</v>
      </c>
      <c r="M11" s="93">
        <v>0</v>
      </c>
      <c r="N11" s="93">
        <v>0</v>
      </c>
      <c r="O11" s="139">
        <v>0</v>
      </c>
      <c r="P11" s="93">
        <v>0</v>
      </c>
      <c r="Q11" s="93">
        <v>0</v>
      </c>
      <c r="R11" s="139">
        <v>0</v>
      </c>
      <c r="S11" s="85">
        <f>SUM(B11:I11,L11:R11)</f>
        <v>0</v>
      </c>
    </row>
    <row r="12" spans="1:21" x14ac:dyDescent="0.25">
      <c r="A12" s="152"/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173">
        <v>0</v>
      </c>
      <c r="I12" s="173">
        <v>0</v>
      </c>
      <c r="J12" s="187"/>
      <c r="K12" s="266" t="str">
        <f t="shared" ref="K12:K36" si="0">IF(A12&lt;&gt;"",A12,"")</f>
        <v/>
      </c>
      <c r="L12" s="104">
        <v>0</v>
      </c>
      <c r="M12" s="94">
        <v>0</v>
      </c>
      <c r="N12" s="94">
        <v>0</v>
      </c>
      <c r="O12" s="173">
        <v>0</v>
      </c>
      <c r="P12" s="94">
        <v>0</v>
      </c>
      <c r="Q12" s="94">
        <v>0</v>
      </c>
      <c r="R12" s="173">
        <v>0</v>
      </c>
      <c r="S12" s="86">
        <f t="shared" ref="S12:S36" si="1">SUM(B12:I12,L12:R12)</f>
        <v>0</v>
      </c>
    </row>
    <row r="13" spans="1:21" x14ac:dyDescent="0.25">
      <c r="A13" s="152"/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173">
        <v>0</v>
      </c>
      <c r="I13" s="173">
        <v>0</v>
      </c>
      <c r="J13" s="187"/>
      <c r="K13" s="266" t="str">
        <f t="shared" si="0"/>
        <v/>
      </c>
      <c r="L13" s="104">
        <v>0</v>
      </c>
      <c r="M13" s="94">
        <v>0</v>
      </c>
      <c r="N13" s="94">
        <v>0</v>
      </c>
      <c r="O13" s="173">
        <v>0</v>
      </c>
      <c r="P13" s="94">
        <v>0</v>
      </c>
      <c r="Q13" s="94">
        <v>0</v>
      </c>
      <c r="R13" s="173">
        <v>0</v>
      </c>
      <c r="S13" s="86">
        <f t="shared" si="1"/>
        <v>0</v>
      </c>
    </row>
    <row r="14" spans="1:21" x14ac:dyDescent="0.25">
      <c r="A14" s="152"/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173">
        <v>0</v>
      </c>
      <c r="I14" s="173">
        <v>0</v>
      </c>
      <c r="J14" s="187"/>
      <c r="K14" s="266" t="str">
        <f t="shared" si="0"/>
        <v/>
      </c>
      <c r="L14" s="104">
        <v>0</v>
      </c>
      <c r="M14" s="94">
        <v>0</v>
      </c>
      <c r="N14" s="94">
        <v>0</v>
      </c>
      <c r="O14" s="173">
        <v>0</v>
      </c>
      <c r="P14" s="94">
        <v>0</v>
      </c>
      <c r="Q14" s="94">
        <v>0</v>
      </c>
      <c r="R14" s="173">
        <v>0</v>
      </c>
      <c r="S14" s="86">
        <f t="shared" si="1"/>
        <v>0</v>
      </c>
    </row>
    <row r="15" spans="1:21" x14ac:dyDescent="0.25">
      <c r="A15" s="152"/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173">
        <v>0</v>
      </c>
      <c r="I15" s="173">
        <v>0</v>
      </c>
      <c r="J15" s="187"/>
      <c r="K15" s="266" t="str">
        <f t="shared" si="0"/>
        <v/>
      </c>
      <c r="L15" s="104">
        <v>0</v>
      </c>
      <c r="M15" s="94">
        <v>0</v>
      </c>
      <c r="N15" s="94">
        <v>0</v>
      </c>
      <c r="O15" s="173">
        <v>0</v>
      </c>
      <c r="P15" s="94">
        <v>0</v>
      </c>
      <c r="Q15" s="94">
        <v>0</v>
      </c>
      <c r="R15" s="173">
        <v>0</v>
      </c>
      <c r="S15" s="86">
        <f t="shared" si="1"/>
        <v>0</v>
      </c>
    </row>
    <row r="16" spans="1:21" x14ac:dyDescent="0.25">
      <c r="A16" s="152"/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73">
        <v>0</v>
      </c>
      <c r="I16" s="173">
        <v>0</v>
      </c>
      <c r="J16" s="187"/>
      <c r="K16" s="266" t="str">
        <f t="shared" si="0"/>
        <v/>
      </c>
      <c r="L16" s="104">
        <v>0</v>
      </c>
      <c r="M16" s="94">
        <v>0</v>
      </c>
      <c r="N16" s="94">
        <v>0</v>
      </c>
      <c r="O16" s="173">
        <v>0</v>
      </c>
      <c r="P16" s="94">
        <v>0</v>
      </c>
      <c r="Q16" s="94">
        <v>0</v>
      </c>
      <c r="R16" s="173">
        <v>0</v>
      </c>
      <c r="S16" s="86">
        <f t="shared" si="1"/>
        <v>0</v>
      </c>
    </row>
    <row r="17" spans="1:19" x14ac:dyDescent="0.25">
      <c r="A17" s="152"/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173">
        <v>0</v>
      </c>
      <c r="I17" s="173">
        <v>0</v>
      </c>
      <c r="J17" s="187"/>
      <c r="K17" s="266" t="str">
        <f t="shared" si="0"/>
        <v/>
      </c>
      <c r="L17" s="104">
        <v>0</v>
      </c>
      <c r="M17" s="94">
        <v>0</v>
      </c>
      <c r="N17" s="94">
        <v>0</v>
      </c>
      <c r="O17" s="173">
        <v>0</v>
      </c>
      <c r="P17" s="94">
        <v>0</v>
      </c>
      <c r="Q17" s="94">
        <v>0</v>
      </c>
      <c r="R17" s="173">
        <v>0</v>
      </c>
      <c r="S17" s="86">
        <f t="shared" si="1"/>
        <v>0</v>
      </c>
    </row>
    <row r="18" spans="1:19" x14ac:dyDescent="0.25">
      <c r="A18" s="152"/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173">
        <v>0</v>
      </c>
      <c r="I18" s="173">
        <v>0</v>
      </c>
      <c r="J18" s="187"/>
      <c r="K18" s="266" t="str">
        <f t="shared" si="0"/>
        <v/>
      </c>
      <c r="L18" s="104">
        <v>0</v>
      </c>
      <c r="M18" s="94">
        <v>0</v>
      </c>
      <c r="N18" s="94">
        <v>0</v>
      </c>
      <c r="O18" s="173">
        <v>0</v>
      </c>
      <c r="P18" s="94">
        <v>0</v>
      </c>
      <c r="Q18" s="94">
        <v>0</v>
      </c>
      <c r="R18" s="173">
        <v>0</v>
      </c>
      <c r="S18" s="86">
        <f t="shared" si="1"/>
        <v>0</v>
      </c>
    </row>
    <row r="19" spans="1:19" x14ac:dyDescent="0.25">
      <c r="A19" s="152"/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173">
        <v>0</v>
      </c>
      <c r="I19" s="173">
        <v>0</v>
      </c>
      <c r="J19" s="187"/>
      <c r="K19" s="266" t="str">
        <f t="shared" si="0"/>
        <v/>
      </c>
      <c r="L19" s="104">
        <v>0</v>
      </c>
      <c r="M19" s="94">
        <v>0</v>
      </c>
      <c r="N19" s="94">
        <v>0</v>
      </c>
      <c r="O19" s="173">
        <v>0</v>
      </c>
      <c r="P19" s="94">
        <v>0</v>
      </c>
      <c r="Q19" s="94">
        <v>0</v>
      </c>
      <c r="R19" s="173">
        <v>0</v>
      </c>
      <c r="S19" s="86">
        <f t="shared" si="1"/>
        <v>0</v>
      </c>
    </row>
    <row r="20" spans="1:19" x14ac:dyDescent="0.25">
      <c r="A20" s="152"/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173">
        <v>0</v>
      </c>
      <c r="I20" s="173">
        <v>0</v>
      </c>
      <c r="J20" s="187"/>
      <c r="K20" s="266" t="str">
        <f t="shared" si="0"/>
        <v/>
      </c>
      <c r="L20" s="104">
        <v>0</v>
      </c>
      <c r="M20" s="94">
        <v>0</v>
      </c>
      <c r="N20" s="94">
        <v>0</v>
      </c>
      <c r="O20" s="173">
        <v>0</v>
      </c>
      <c r="P20" s="94">
        <v>0</v>
      </c>
      <c r="Q20" s="94">
        <v>0</v>
      </c>
      <c r="R20" s="173">
        <v>0</v>
      </c>
      <c r="S20" s="86">
        <f t="shared" si="1"/>
        <v>0</v>
      </c>
    </row>
    <row r="21" spans="1:19" x14ac:dyDescent="0.25">
      <c r="A21" s="152"/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173">
        <v>0</v>
      </c>
      <c r="I21" s="173">
        <v>0</v>
      </c>
      <c r="J21" s="187"/>
      <c r="K21" s="266" t="str">
        <f t="shared" si="0"/>
        <v/>
      </c>
      <c r="L21" s="104">
        <v>0</v>
      </c>
      <c r="M21" s="94">
        <v>0</v>
      </c>
      <c r="N21" s="94">
        <v>0</v>
      </c>
      <c r="O21" s="173">
        <v>0</v>
      </c>
      <c r="P21" s="94">
        <v>0</v>
      </c>
      <c r="Q21" s="94">
        <v>0</v>
      </c>
      <c r="R21" s="173">
        <v>0</v>
      </c>
      <c r="S21" s="86">
        <f t="shared" si="1"/>
        <v>0</v>
      </c>
    </row>
    <row r="22" spans="1:19" x14ac:dyDescent="0.25">
      <c r="A22" s="152"/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173">
        <v>0</v>
      </c>
      <c r="I22" s="173">
        <v>0</v>
      </c>
      <c r="J22" s="187"/>
      <c r="K22" s="266" t="str">
        <f t="shared" si="0"/>
        <v/>
      </c>
      <c r="L22" s="104">
        <v>0</v>
      </c>
      <c r="M22" s="94">
        <v>0</v>
      </c>
      <c r="N22" s="94">
        <v>0</v>
      </c>
      <c r="O22" s="173">
        <v>0</v>
      </c>
      <c r="P22" s="94">
        <v>0</v>
      </c>
      <c r="Q22" s="94">
        <v>0</v>
      </c>
      <c r="R22" s="173">
        <v>0</v>
      </c>
      <c r="S22" s="86">
        <f t="shared" si="1"/>
        <v>0</v>
      </c>
    </row>
    <row r="23" spans="1:19" x14ac:dyDescent="0.25">
      <c r="A23" s="152"/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173">
        <v>0</v>
      </c>
      <c r="I23" s="173">
        <v>0</v>
      </c>
      <c r="J23" s="187"/>
      <c r="K23" s="266" t="str">
        <f t="shared" si="0"/>
        <v/>
      </c>
      <c r="L23" s="104">
        <v>0</v>
      </c>
      <c r="M23" s="94">
        <v>0</v>
      </c>
      <c r="N23" s="94">
        <v>0</v>
      </c>
      <c r="O23" s="173">
        <v>0</v>
      </c>
      <c r="P23" s="94">
        <v>0</v>
      </c>
      <c r="Q23" s="94">
        <v>0</v>
      </c>
      <c r="R23" s="173">
        <v>0</v>
      </c>
      <c r="S23" s="86">
        <f t="shared" si="1"/>
        <v>0</v>
      </c>
    </row>
    <row r="24" spans="1:19" x14ac:dyDescent="0.25">
      <c r="A24" s="152"/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173">
        <v>0</v>
      </c>
      <c r="I24" s="173">
        <v>0</v>
      </c>
      <c r="J24" s="187"/>
      <c r="K24" s="266" t="str">
        <f t="shared" si="0"/>
        <v/>
      </c>
      <c r="L24" s="104">
        <v>0</v>
      </c>
      <c r="M24" s="94">
        <v>0</v>
      </c>
      <c r="N24" s="94">
        <v>0</v>
      </c>
      <c r="O24" s="173">
        <v>0</v>
      </c>
      <c r="P24" s="94">
        <v>0</v>
      </c>
      <c r="Q24" s="94">
        <v>0</v>
      </c>
      <c r="R24" s="173">
        <v>0</v>
      </c>
      <c r="S24" s="86">
        <f t="shared" si="1"/>
        <v>0</v>
      </c>
    </row>
    <row r="25" spans="1:19" x14ac:dyDescent="0.25">
      <c r="A25" s="152"/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173">
        <v>0</v>
      </c>
      <c r="I25" s="173">
        <v>0</v>
      </c>
      <c r="J25" s="187"/>
      <c r="K25" s="266" t="str">
        <f t="shared" si="0"/>
        <v/>
      </c>
      <c r="L25" s="104">
        <v>0</v>
      </c>
      <c r="M25" s="94">
        <v>0</v>
      </c>
      <c r="N25" s="94">
        <v>0</v>
      </c>
      <c r="O25" s="173">
        <v>0</v>
      </c>
      <c r="P25" s="94">
        <v>0</v>
      </c>
      <c r="Q25" s="94">
        <v>0</v>
      </c>
      <c r="R25" s="173">
        <v>0</v>
      </c>
      <c r="S25" s="86">
        <f t="shared" si="1"/>
        <v>0</v>
      </c>
    </row>
    <row r="26" spans="1:19" x14ac:dyDescent="0.25">
      <c r="A26" s="152"/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173">
        <v>0</v>
      </c>
      <c r="I26" s="173">
        <v>0</v>
      </c>
      <c r="J26" s="187"/>
      <c r="K26" s="266" t="str">
        <f t="shared" si="0"/>
        <v/>
      </c>
      <c r="L26" s="104">
        <v>0</v>
      </c>
      <c r="M26" s="94">
        <v>0</v>
      </c>
      <c r="N26" s="94">
        <v>0</v>
      </c>
      <c r="O26" s="173">
        <v>0</v>
      </c>
      <c r="P26" s="94">
        <v>0</v>
      </c>
      <c r="Q26" s="94">
        <v>0</v>
      </c>
      <c r="R26" s="173">
        <v>0</v>
      </c>
      <c r="S26" s="86">
        <f t="shared" si="1"/>
        <v>0</v>
      </c>
    </row>
    <row r="27" spans="1:19" x14ac:dyDescent="0.25">
      <c r="A27" s="152"/>
      <c r="B27" s="94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173">
        <v>0</v>
      </c>
      <c r="I27" s="173">
        <v>0</v>
      </c>
      <c r="J27" s="187"/>
      <c r="K27" s="266" t="str">
        <f t="shared" si="0"/>
        <v/>
      </c>
      <c r="L27" s="104">
        <v>0</v>
      </c>
      <c r="M27" s="94">
        <v>0</v>
      </c>
      <c r="N27" s="94">
        <v>0</v>
      </c>
      <c r="O27" s="173">
        <v>0</v>
      </c>
      <c r="P27" s="94">
        <v>0</v>
      </c>
      <c r="Q27" s="94">
        <v>0</v>
      </c>
      <c r="R27" s="173">
        <v>0</v>
      </c>
      <c r="S27" s="86">
        <f t="shared" si="1"/>
        <v>0</v>
      </c>
    </row>
    <row r="28" spans="1:19" x14ac:dyDescent="0.25">
      <c r="A28" s="152"/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173">
        <v>0</v>
      </c>
      <c r="I28" s="173">
        <v>0</v>
      </c>
      <c r="J28" s="187"/>
      <c r="K28" s="266" t="str">
        <f t="shared" si="0"/>
        <v/>
      </c>
      <c r="L28" s="104">
        <v>0</v>
      </c>
      <c r="M28" s="94">
        <v>0</v>
      </c>
      <c r="N28" s="94">
        <v>0</v>
      </c>
      <c r="O28" s="173">
        <v>0</v>
      </c>
      <c r="P28" s="94">
        <v>0</v>
      </c>
      <c r="Q28" s="94">
        <v>0</v>
      </c>
      <c r="R28" s="173">
        <v>0</v>
      </c>
      <c r="S28" s="86">
        <f t="shared" si="1"/>
        <v>0</v>
      </c>
    </row>
    <row r="29" spans="1:19" x14ac:dyDescent="0.25">
      <c r="A29" s="152"/>
      <c r="B29" s="94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173">
        <v>0</v>
      </c>
      <c r="I29" s="173">
        <v>0</v>
      </c>
      <c r="J29" s="187"/>
      <c r="K29" s="266" t="str">
        <f t="shared" si="0"/>
        <v/>
      </c>
      <c r="L29" s="104">
        <v>0</v>
      </c>
      <c r="M29" s="94">
        <v>0</v>
      </c>
      <c r="N29" s="94">
        <v>0</v>
      </c>
      <c r="O29" s="173">
        <v>0</v>
      </c>
      <c r="P29" s="94">
        <v>0</v>
      </c>
      <c r="Q29" s="94">
        <v>0</v>
      </c>
      <c r="R29" s="173">
        <v>0</v>
      </c>
      <c r="S29" s="86">
        <f t="shared" si="1"/>
        <v>0</v>
      </c>
    </row>
    <row r="30" spans="1:19" x14ac:dyDescent="0.25">
      <c r="A30" s="152"/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173">
        <v>0</v>
      </c>
      <c r="I30" s="173">
        <v>0</v>
      </c>
      <c r="J30" s="187"/>
      <c r="K30" s="266" t="str">
        <f t="shared" si="0"/>
        <v/>
      </c>
      <c r="L30" s="104">
        <v>0</v>
      </c>
      <c r="M30" s="94">
        <v>0</v>
      </c>
      <c r="N30" s="94">
        <v>0</v>
      </c>
      <c r="O30" s="173">
        <v>0</v>
      </c>
      <c r="P30" s="94">
        <v>0</v>
      </c>
      <c r="Q30" s="94">
        <v>0</v>
      </c>
      <c r="R30" s="173">
        <v>0</v>
      </c>
      <c r="S30" s="86">
        <f t="shared" si="1"/>
        <v>0</v>
      </c>
    </row>
    <row r="31" spans="1:19" x14ac:dyDescent="0.25">
      <c r="A31" s="152"/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173">
        <v>0</v>
      </c>
      <c r="I31" s="173">
        <v>0</v>
      </c>
      <c r="J31" s="187"/>
      <c r="K31" s="266" t="str">
        <f t="shared" si="0"/>
        <v/>
      </c>
      <c r="L31" s="104">
        <v>0</v>
      </c>
      <c r="M31" s="94">
        <v>0</v>
      </c>
      <c r="N31" s="94">
        <v>0</v>
      </c>
      <c r="O31" s="173">
        <v>0</v>
      </c>
      <c r="P31" s="94">
        <v>0</v>
      </c>
      <c r="Q31" s="94">
        <v>0</v>
      </c>
      <c r="R31" s="173">
        <v>0</v>
      </c>
      <c r="S31" s="86">
        <f t="shared" si="1"/>
        <v>0</v>
      </c>
    </row>
    <row r="32" spans="1:19" x14ac:dyDescent="0.25">
      <c r="A32" s="152"/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173">
        <v>0</v>
      </c>
      <c r="I32" s="173">
        <v>0</v>
      </c>
      <c r="J32" s="187"/>
      <c r="K32" s="266" t="str">
        <f t="shared" si="0"/>
        <v/>
      </c>
      <c r="L32" s="104">
        <v>0</v>
      </c>
      <c r="M32" s="94">
        <v>0</v>
      </c>
      <c r="N32" s="94">
        <v>0</v>
      </c>
      <c r="O32" s="173">
        <v>0</v>
      </c>
      <c r="P32" s="94">
        <v>0</v>
      </c>
      <c r="Q32" s="94">
        <v>0</v>
      </c>
      <c r="R32" s="173">
        <v>0</v>
      </c>
      <c r="S32" s="86">
        <f t="shared" si="1"/>
        <v>0</v>
      </c>
    </row>
    <row r="33" spans="1:19" x14ac:dyDescent="0.25">
      <c r="A33" s="152"/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73">
        <v>0</v>
      </c>
      <c r="I33" s="173">
        <v>0</v>
      </c>
      <c r="J33" s="187"/>
      <c r="K33" s="266" t="str">
        <f t="shared" si="0"/>
        <v/>
      </c>
      <c r="L33" s="104">
        <v>0</v>
      </c>
      <c r="M33" s="94">
        <v>0</v>
      </c>
      <c r="N33" s="94">
        <v>0</v>
      </c>
      <c r="O33" s="173">
        <v>0</v>
      </c>
      <c r="P33" s="94">
        <v>0</v>
      </c>
      <c r="Q33" s="94">
        <v>0</v>
      </c>
      <c r="R33" s="173">
        <v>0</v>
      </c>
      <c r="S33" s="86">
        <f t="shared" si="1"/>
        <v>0</v>
      </c>
    </row>
    <row r="34" spans="1:19" x14ac:dyDescent="0.25">
      <c r="A34" s="152"/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173">
        <v>0</v>
      </c>
      <c r="I34" s="173">
        <v>0</v>
      </c>
      <c r="J34" s="187"/>
      <c r="K34" s="266" t="str">
        <f t="shared" si="0"/>
        <v/>
      </c>
      <c r="L34" s="104">
        <v>0</v>
      </c>
      <c r="M34" s="94">
        <v>0</v>
      </c>
      <c r="N34" s="94">
        <v>0</v>
      </c>
      <c r="O34" s="173">
        <v>0</v>
      </c>
      <c r="P34" s="94">
        <v>0</v>
      </c>
      <c r="Q34" s="94">
        <v>0</v>
      </c>
      <c r="R34" s="173">
        <v>0</v>
      </c>
      <c r="S34" s="86">
        <f t="shared" si="1"/>
        <v>0</v>
      </c>
    </row>
    <row r="35" spans="1:19" x14ac:dyDescent="0.25">
      <c r="A35" s="152"/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173">
        <v>0</v>
      </c>
      <c r="I35" s="173">
        <v>0</v>
      </c>
      <c r="J35" s="187"/>
      <c r="K35" s="266" t="str">
        <f t="shared" si="0"/>
        <v/>
      </c>
      <c r="L35" s="104">
        <v>0</v>
      </c>
      <c r="M35" s="94">
        <v>0</v>
      </c>
      <c r="N35" s="94">
        <v>0</v>
      </c>
      <c r="O35" s="173">
        <v>0</v>
      </c>
      <c r="P35" s="94">
        <v>0</v>
      </c>
      <c r="Q35" s="94">
        <v>0</v>
      </c>
      <c r="R35" s="173">
        <v>0</v>
      </c>
      <c r="S35" s="86">
        <f t="shared" si="1"/>
        <v>0</v>
      </c>
    </row>
    <row r="36" spans="1:19" ht="17.25" x14ac:dyDescent="0.4">
      <c r="A36" s="152"/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174">
        <v>0</v>
      </c>
      <c r="I36" s="174">
        <v>0</v>
      </c>
      <c r="J36" s="188"/>
      <c r="K36" s="267" t="str">
        <f t="shared" si="0"/>
        <v/>
      </c>
      <c r="L36" s="105">
        <v>0</v>
      </c>
      <c r="M36" s="95">
        <v>0</v>
      </c>
      <c r="N36" s="95">
        <v>0</v>
      </c>
      <c r="O36" s="174">
        <v>0</v>
      </c>
      <c r="P36" s="95">
        <v>0</v>
      </c>
      <c r="Q36" s="95">
        <v>0</v>
      </c>
      <c r="R36" s="174">
        <v>0</v>
      </c>
      <c r="S36" s="87">
        <f t="shared" si="1"/>
        <v>0</v>
      </c>
    </row>
    <row r="37" spans="1:19" x14ac:dyDescent="0.25">
      <c r="A37" s="158"/>
      <c r="B37" s="90"/>
      <c r="C37" s="90"/>
      <c r="D37" s="90"/>
      <c r="E37" s="90"/>
      <c r="F37" s="90"/>
      <c r="G37" s="90"/>
      <c r="H37" s="158"/>
      <c r="I37" s="158"/>
      <c r="J37" s="189"/>
      <c r="K37" s="197"/>
      <c r="L37" s="106"/>
      <c r="M37" s="90"/>
      <c r="N37" s="90"/>
      <c r="O37" s="158"/>
      <c r="P37" s="90"/>
      <c r="Q37" s="90"/>
      <c r="R37" s="158"/>
      <c r="S37" s="90"/>
    </row>
    <row r="38" spans="1:19" ht="17.25" x14ac:dyDescent="0.4">
      <c r="A38" s="158" t="s">
        <v>45</v>
      </c>
      <c r="B38" s="91">
        <f>SUM(B11:B37)</f>
        <v>0</v>
      </c>
      <c r="C38" s="91">
        <f t="shared" ref="C38:O38" si="2">SUM(C11:C37)</f>
        <v>0</v>
      </c>
      <c r="D38" s="91">
        <f t="shared" si="2"/>
        <v>0</v>
      </c>
      <c r="E38" s="91">
        <f t="shared" si="2"/>
        <v>0</v>
      </c>
      <c r="F38" s="91">
        <f t="shared" si="2"/>
        <v>0</v>
      </c>
      <c r="G38" s="91">
        <f t="shared" ref="G38:H38" si="3">SUM(G11:G37)</f>
        <v>0</v>
      </c>
      <c r="H38" s="166">
        <f t="shared" si="3"/>
        <v>0</v>
      </c>
      <c r="I38" s="166">
        <f t="shared" si="2"/>
        <v>0</v>
      </c>
      <c r="J38" s="190"/>
      <c r="K38" s="197" t="s">
        <v>45</v>
      </c>
      <c r="L38" s="107">
        <f t="shared" si="2"/>
        <v>0</v>
      </c>
      <c r="M38" s="91">
        <f t="shared" si="2"/>
        <v>0</v>
      </c>
      <c r="N38" s="91">
        <f t="shared" si="2"/>
        <v>0</v>
      </c>
      <c r="O38" s="166">
        <f t="shared" si="2"/>
        <v>0</v>
      </c>
      <c r="P38" s="91">
        <f>SUM(P11:P37)</f>
        <v>0</v>
      </c>
      <c r="Q38" s="91">
        <f>SUM(Q11:Q37)</f>
        <v>0</v>
      </c>
      <c r="R38" s="166">
        <f>SUM(R11:R37)</f>
        <v>0</v>
      </c>
      <c r="S38" s="92">
        <f>SUM(S11:S37)</f>
        <v>0</v>
      </c>
    </row>
    <row r="39" spans="1:19" x14ac:dyDescent="0.25">
      <c r="A39" s="149"/>
      <c r="B39" s="28" t="s">
        <v>109</v>
      </c>
      <c r="C39" s="28" t="s">
        <v>110</v>
      </c>
      <c r="D39" s="28" t="s">
        <v>111</v>
      </c>
      <c r="E39" s="28" t="s">
        <v>112</v>
      </c>
      <c r="F39" s="28" t="s">
        <v>113</v>
      </c>
      <c r="G39" s="99" t="s">
        <v>114</v>
      </c>
      <c r="H39" s="171" t="s">
        <v>115</v>
      </c>
      <c r="I39" s="171" t="s">
        <v>116</v>
      </c>
      <c r="J39" s="191"/>
      <c r="K39" s="171"/>
      <c r="L39" s="159" t="s">
        <v>117</v>
      </c>
      <c r="M39" s="159" t="s">
        <v>118</v>
      </c>
      <c r="N39" s="159" t="s">
        <v>119</v>
      </c>
      <c r="O39" s="160" t="s">
        <v>120</v>
      </c>
      <c r="P39" s="41" t="s">
        <v>121</v>
      </c>
      <c r="Q39" s="67" t="s">
        <v>122</v>
      </c>
      <c r="R39" s="160" t="s">
        <v>123</v>
      </c>
    </row>
  </sheetData>
  <sheetProtection sheet="1" objects="1" scenarios="1" selectLockedCells="1"/>
  <mergeCells count="12">
    <mergeCell ref="L7:O7"/>
    <mergeCell ref="R8:R9"/>
    <mergeCell ref="Q8:Q9"/>
    <mergeCell ref="P8:P9"/>
    <mergeCell ref="H8:H9"/>
    <mergeCell ref="B7:H7"/>
    <mergeCell ref="C4:E4"/>
    <mergeCell ref="C3:E3"/>
    <mergeCell ref="C2:E2"/>
    <mergeCell ref="C1:E1"/>
    <mergeCell ref="K6:S6"/>
    <mergeCell ref="A6:I6"/>
  </mergeCells>
  <printOptions horizontalCentered="1"/>
  <pageMargins left="0.7" right="0.7" top="0.25" bottom="0.25" header="0.3" footer="0.3"/>
  <pageSetup paperSize="5" scale="90" orientation="landscape" r:id="rId1"/>
  <headerFooter>
    <oddHeader xml:space="preserve">&amp;RForm 177
May 2014
Page &amp;P of &amp;N  </oddHeader>
    <oddFooter>&amp;CCash Receipt Journal #3&amp;R &amp;D  &amp;T</oddFooter>
  </headerFooter>
  <rowBreaks count="1" manualBreakCount="1">
    <brk id="39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showGridLines="0" zoomScaleNormal="100" workbookViewId="0">
      <pane ySplit="9" topLeftCell="A10" activePane="bottomLeft" state="frozen"/>
      <selection activeCell="B9" sqref="B9"/>
      <selection pane="bottomLeft" activeCell="B9" sqref="B9"/>
    </sheetView>
  </sheetViews>
  <sheetFormatPr defaultRowHeight="15" x14ac:dyDescent="0.25"/>
  <cols>
    <col min="1" max="1" width="6.85546875" customWidth="1"/>
    <col min="2" max="2" width="7.5703125" customWidth="1"/>
    <col min="3" max="3" width="5.85546875" customWidth="1"/>
    <col min="4" max="4" width="15.7109375" customWidth="1"/>
    <col min="5" max="5" width="12.5703125" customWidth="1"/>
    <col min="6" max="6" width="8.5703125" customWidth="1"/>
    <col min="7" max="7" width="14" customWidth="1"/>
    <col min="8" max="8" width="16.7109375" customWidth="1"/>
    <col min="9" max="9" width="12.5703125" bestFit="1" customWidth="1"/>
  </cols>
  <sheetData>
    <row r="1" spans="1:9" ht="22.5" customHeight="1" x14ac:dyDescent="0.25">
      <c r="A1" t="s">
        <v>89</v>
      </c>
      <c r="E1" s="278" t="str">
        <f>IF('Cover Page'!$B$5&lt;&gt;"",'Cover Page'!$B$5,"")</f>
        <v/>
      </c>
      <c r="F1" s="278"/>
      <c r="G1" s="278"/>
    </row>
    <row r="2" spans="1:9" ht="22.5" customHeight="1" x14ac:dyDescent="0.25">
      <c r="A2" t="s">
        <v>68</v>
      </c>
      <c r="E2" s="277" t="str">
        <f>IF('Cover Page'!$B$13&lt;&gt;"",'Cover Page'!$B$13,"")</f>
        <v/>
      </c>
      <c r="F2" s="277"/>
      <c r="G2" s="277"/>
    </row>
    <row r="3" spans="1:9" ht="22.5" customHeight="1" x14ac:dyDescent="0.25">
      <c r="A3" t="s">
        <v>69</v>
      </c>
      <c r="E3" s="277" t="str">
        <f>IF('Cover Page'!$B$9&lt;&gt;"",'Cover Page'!$B$9,"")</f>
        <v/>
      </c>
      <c r="F3" s="277"/>
      <c r="G3" s="277"/>
    </row>
    <row r="4" spans="1:9" ht="22.5" customHeight="1" x14ac:dyDescent="0.25">
      <c r="A4" t="s">
        <v>90</v>
      </c>
      <c r="E4" s="277" t="str">
        <f>IF('Cover Page'!$B$11&lt;&gt;"",'Cover Page'!$B$11,"")</f>
        <v/>
      </c>
      <c r="F4" s="277"/>
      <c r="G4" s="277"/>
    </row>
    <row r="5" spans="1:9" ht="19.5" customHeight="1" x14ac:dyDescent="0.25"/>
    <row r="6" spans="1:9" ht="20.25" customHeight="1" x14ac:dyDescent="0.25">
      <c r="A6" s="296" t="s">
        <v>222</v>
      </c>
      <c r="B6" s="296"/>
      <c r="C6" s="296"/>
      <c r="D6" s="296"/>
      <c r="E6" s="296"/>
      <c r="F6" s="296"/>
      <c r="G6" s="296"/>
      <c r="H6" s="296"/>
      <c r="I6" s="296"/>
    </row>
    <row r="7" spans="1:9" ht="9.75" customHeight="1" x14ac:dyDescent="0.25">
      <c r="A7" s="27"/>
      <c r="B7" s="27"/>
      <c r="C7" s="27"/>
      <c r="D7" s="27"/>
      <c r="E7" s="27"/>
      <c r="F7" s="27"/>
      <c r="G7" s="27"/>
      <c r="H7" s="29"/>
      <c r="I7" s="27"/>
    </row>
    <row r="8" spans="1:9" x14ac:dyDescent="0.25">
      <c r="A8" s="298" t="str">
        <f>CONCATENATE("For the period covering ",'Cover Page'!B19)</f>
        <v xml:space="preserve">For the period covering </v>
      </c>
      <c r="B8" s="298"/>
      <c r="C8" s="298"/>
      <c r="D8" s="298"/>
      <c r="E8" s="298"/>
      <c r="F8" s="298"/>
      <c r="G8" s="298"/>
      <c r="H8" s="298"/>
      <c r="I8" s="298"/>
    </row>
    <row r="9" spans="1:9" ht="15.75" thickBot="1" x14ac:dyDescent="0.3">
      <c r="A9" s="244"/>
      <c r="B9" s="244"/>
      <c r="C9" s="244"/>
      <c r="D9" s="244"/>
      <c r="E9" s="244"/>
      <c r="F9" s="244"/>
      <c r="G9" s="244"/>
      <c r="H9" s="244"/>
      <c r="I9" s="244"/>
    </row>
    <row r="10" spans="1:9" ht="15.75" thickTop="1" x14ac:dyDescent="0.25">
      <c r="A10" s="27"/>
      <c r="B10" s="27"/>
      <c r="C10" s="27"/>
      <c r="D10" s="27"/>
      <c r="E10" s="27"/>
      <c r="F10" s="27"/>
      <c r="G10" s="27"/>
      <c r="H10" s="29"/>
      <c r="I10" s="27"/>
    </row>
    <row r="11" spans="1:9" x14ac:dyDescent="0.25">
      <c r="B11" s="297" t="s">
        <v>70</v>
      </c>
      <c r="C11" s="297"/>
      <c r="D11" s="297"/>
      <c r="E11" s="297"/>
      <c r="F11" s="297"/>
      <c r="G11" s="297"/>
      <c r="H11" s="297"/>
      <c r="I11" s="4"/>
    </row>
    <row r="12" spans="1:9" x14ac:dyDescent="0.25">
      <c r="B12" s="296" t="s">
        <v>71</v>
      </c>
      <c r="C12" s="296"/>
      <c r="D12" s="296"/>
      <c r="E12" s="296"/>
      <c r="F12" s="296"/>
      <c r="G12" s="296"/>
      <c r="H12" s="296"/>
      <c r="I12" s="4"/>
    </row>
    <row r="14" spans="1:9" x14ac:dyDescent="0.25">
      <c r="B14" s="10" t="s">
        <v>73</v>
      </c>
      <c r="F14" s="4"/>
      <c r="G14" s="15"/>
      <c r="H14" s="15"/>
      <c r="I14" s="10" t="s">
        <v>64</v>
      </c>
    </row>
    <row r="15" spans="1:9" x14ac:dyDescent="0.25">
      <c r="B15" s="10"/>
      <c r="F15" s="20"/>
      <c r="G15" s="15"/>
      <c r="H15" s="15"/>
      <c r="I15" s="4"/>
    </row>
    <row r="16" spans="1:9" x14ac:dyDescent="0.25">
      <c r="C16" s="74" t="s">
        <v>7</v>
      </c>
      <c r="F16" s="20"/>
      <c r="G16" s="15"/>
      <c r="H16" s="15"/>
    </row>
    <row r="17" spans="2:9" x14ac:dyDescent="0.25">
      <c r="F17" s="20"/>
      <c r="G17" s="15"/>
      <c r="H17" s="15"/>
    </row>
    <row r="18" spans="2:9" x14ac:dyDescent="0.25">
      <c r="D18" t="s">
        <v>26</v>
      </c>
      <c r="E18" s="42">
        <f>'Cash Receipt - Reimbursable'!B38</f>
        <v>0</v>
      </c>
      <c r="F18" s="28" t="str">
        <f>'Cash Receipt - Reimbursable'!B39</f>
        <v>a</v>
      </c>
      <c r="I18" t="s">
        <v>242</v>
      </c>
    </row>
    <row r="19" spans="2:9" x14ac:dyDescent="0.25">
      <c r="D19" t="s">
        <v>27</v>
      </c>
      <c r="E19" s="31">
        <f>'Cash Receipt - Reimbursable'!C38</f>
        <v>0</v>
      </c>
      <c r="F19" s="28" t="str">
        <f>'Cash Receipt - Reimbursable'!C39</f>
        <v>b</v>
      </c>
      <c r="I19" t="s">
        <v>242</v>
      </c>
    </row>
    <row r="20" spans="2:9" ht="17.25" x14ac:dyDescent="0.4">
      <c r="D20" t="s">
        <v>313</v>
      </c>
      <c r="E20" s="53">
        <f>'Cash Receipt - Reimbursable'!D38</f>
        <v>0</v>
      </c>
      <c r="F20" s="28" t="str">
        <f>'Cash Receipt - Reimbursable'!D39</f>
        <v>c</v>
      </c>
      <c r="I20" t="s">
        <v>242</v>
      </c>
    </row>
    <row r="21" spans="2:9" x14ac:dyDescent="0.25">
      <c r="E21" s="14"/>
      <c r="F21" s="28"/>
      <c r="G21" s="8">
        <f>SUM(E18:E20)</f>
        <v>0</v>
      </c>
      <c r="H21" s="8"/>
    </row>
    <row r="22" spans="2:9" x14ac:dyDescent="0.25">
      <c r="C22" s="74" t="s">
        <v>6</v>
      </c>
      <c r="D22" t="s">
        <v>72</v>
      </c>
      <c r="E22" s="14"/>
      <c r="F22" s="20"/>
      <c r="G22" s="15"/>
      <c r="H22" s="15"/>
      <c r="I22" s="4"/>
    </row>
    <row r="23" spans="2:9" x14ac:dyDescent="0.25">
      <c r="E23" s="14"/>
      <c r="F23" s="20"/>
      <c r="G23" s="15"/>
      <c r="H23" s="15"/>
    </row>
    <row r="24" spans="2:9" x14ac:dyDescent="0.25">
      <c r="D24" t="s">
        <v>26</v>
      </c>
      <c r="E24" s="42">
        <f>'Cash Receipt - Reimbursable'!E38</f>
        <v>0</v>
      </c>
      <c r="F24" s="28" t="str">
        <f>'Cash Receipt - Reimbursable'!E39</f>
        <v>d</v>
      </c>
      <c r="I24" t="s">
        <v>242</v>
      </c>
    </row>
    <row r="25" spans="2:9" x14ac:dyDescent="0.25">
      <c r="D25" t="s">
        <v>27</v>
      </c>
      <c r="E25" s="31">
        <f>'Cash Receipt - Reimbursable'!F38</f>
        <v>0</v>
      </c>
      <c r="F25" s="28" t="str">
        <f>'Cash Receipt - Reimbursable'!F39</f>
        <v>e</v>
      </c>
      <c r="I25" t="s">
        <v>242</v>
      </c>
    </row>
    <row r="26" spans="2:9" ht="17.25" x14ac:dyDescent="0.4">
      <c r="D26" t="s">
        <v>313</v>
      </c>
      <c r="E26" s="53">
        <f>'Cash Receipt - Reimbursable'!G38</f>
        <v>0</v>
      </c>
      <c r="F26" s="28" t="str">
        <f>'Cash Receipt - Reimbursable'!G39</f>
        <v>f</v>
      </c>
      <c r="I26" t="s">
        <v>242</v>
      </c>
    </row>
    <row r="27" spans="2:9" ht="17.25" x14ac:dyDescent="0.4">
      <c r="E27" s="14"/>
      <c r="F27" s="28"/>
      <c r="G27" s="22">
        <f>SUM(E24:E26)</f>
        <v>0</v>
      </c>
      <c r="H27" s="8"/>
      <c r="I27" s="4"/>
    </row>
    <row r="28" spans="2:9" ht="17.25" x14ac:dyDescent="0.4">
      <c r="E28" s="14"/>
      <c r="F28" s="41"/>
      <c r="G28" s="8"/>
      <c r="H28" s="22">
        <f>SUM(G21+G27)</f>
        <v>0</v>
      </c>
      <c r="I28" s="15"/>
    </row>
    <row r="29" spans="2:9" x14ac:dyDescent="0.25">
      <c r="B29" s="10" t="s">
        <v>74</v>
      </c>
      <c r="E29" s="14"/>
      <c r="F29" s="20"/>
      <c r="G29" s="15"/>
      <c r="H29" s="15"/>
    </row>
    <row r="30" spans="2:9" x14ac:dyDescent="0.25">
      <c r="B30" s="10"/>
      <c r="E30" s="14"/>
      <c r="F30" s="20"/>
      <c r="G30" s="15"/>
      <c r="H30" s="15"/>
    </row>
    <row r="31" spans="2:9" x14ac:dyDescent="0.25">
      <c r="C31" t="s">
        <v>7</v>
      </c>
      <c r="E31" s="14"/>
      <c r="F31" s="20"/>
      <c r="G31" s="15"/>
      <c r="H31" s="15"/>
    </row>
    <row r="32" spans="2:9" x14ac:dyDescent="0.25">
      <c r="E32" s="14"/>
      <c r="F32" s="20"/>
      <c r="G32" s="15"/>
      <c r="H32" s="15"/>
    </row>
    <row r="33" spans="2:9" x14ac:dyDescent="0.25">
      <c r="D33" t="s">
        <v>26</v>
      </c>
      <c r="E33" s="42">
        <f>'Cash Receipt - Reimbursable'!H38</f>
        <v>0</v>
      </c>
      <c r="F33" s="28" t="str">
        <f>'Cash Receipt - Reimbursable'!H39</f>
        <v>g</v>
      </c>
      <c r="I33" t="s">
        <v>242</v>
      </c>
    </row>
    <row r="34" spans="2:9" x14ac:dyDescent="0.25">
      <c r="D34" t="s">
        <v>27</v>
      </c>
      <c r="E34" s="31">
        <f>'Cash Receipt - Reimbursable'!I38</f>
        <v>0</v>
      </c>
      <c r="F34" s="28" t="str">
        <f>'Cash Receipt - Reimbursable'!I39</f>
        <v>h</v>
      </c>
      <c r="I34" t="s">
        <v>242</v>
      </c>
    </row>
    <row r="35" spans="2:9" ht="17.25" x14ac:dyDescent="0.4">
      <c r="D35" t="s">
        <v>313</v>
      </c>
      <c r="E35" s="53">
        <f>'Cash Receipt - Reimbursable'!J38</f>
        <v>0</v>
      </c>
      <c r="F35" s="28" t="str">
        <f>'Cash Receipt - Reimbursable'!J39</f>
        <v>i</v>
      </c>
      <c r="I35" t="s">
        <v>242</v>
      </c>
    </row>
    <row r="36" spans="2:9" ht="17.25" x14ac:dyDescent="0.4">
      <c r="E36" s="53"/>
      <c r="F36" s="28"/>
      <c r="G36" s="4">
        <f>SUM(E33:E35)</f>
        <v>0</v>
      </c>
      <c r="H36" s="15"/>
      <c r="I36" s="15"/>
    </row>
    <row r="37" spans="2:9" x14ac:dyDescent="0.25">
      <c r="C37" t="s">
        <v>6</v>
      </c>
      <c r="E37" s="14"/>
      <c r="F37" s="28"/>
    </row>
    <row r="38" spans="2:9" x14ac:dyDescent="0.25">
      <c r="E38" s="14"/>
      <c r="F38" s="20"/>
      <c r="G38" s="15"/>
      <c r="H38" s="15"/>
    </row>
    <row r="39" spans="2:9" x14ac:dyDescent="0.25">
      <c r="D39" t="s">
        <v>26</v>
      </c>
      <c r="E39" s="42">
        <f>'Cash Receipt - Reimbursable'!K38</f>
        <v>0</v>
      </c>
      <c r="F39" s="28" t="str">
        <f>'Cash Receipt - Reimbursable'!K39</f>
        <v>j</v>
      </c>
      <c r="I39" t="s">
        <v>242</v>
      </c>
    </row>
    <row r="40" spans="2:9" x14ac:dyDescent="0.25">
      <c r="D40" t="s">
        <v>27</v>
      </c>
      <c r="E40" s="31">
        <f>'Cash Receipt - Reimbursable'!L38</f>
        <v>0</v>
      </c>
      <c r="F40" s="28" t="str">
        <f>'Cash Receipt - Reimbursable'!L39</f>
        <v>k</v>
      </c>
      <c r="I40" t="s">
        <v>242</v>
      </c>
    </row>
    <row r="41" spans="2:9" ht="17.25" x14ac:dyDescent="0.4">
      <c r="D41" t="s">
        <v>313</v>
      </c>
      <c r="E41" s="51">
        <f>'Cash Receipt - Reimbursable'!M38</f>
        <v>0</v>
      </c>
      <c r="F41" s="28" t="str">
        <f>'Cash Receipt - Reimbursable'!M39</f>
        <v>l</v>
      </c>
      <c r="I41" t="s">
        <v>242</v>
      </c>
    </row>
    <row r="42" spans="2:9" ht="17.25" x14ac:dyDescent="0.4">
      <c r="E42" s="42"/>
      <c r="F42" s="28"/>
      <c r="G42" s="22">
        <f>SUM(E39:E41)</f>
        <v>0</v>
      </c>
      <c r="H42" s="8"/>
    </row>
    <row r="43" spans="2:9" ht="17.25" x14ac:dyDescent="0.4">
      <c r="E43" s="42"/>
      <c r="F43" s="28"/>
      <c r="H43" s="22">
        <f>SUM(G36:G42)</f>
        <v>0</v>
      </c>
    </row>
    <row r="44" spans="2:9" ht="17.25" x14ac:dyDescent="0.4">
      <c r="E44" s="72"/>
      <c r="F44" s="246"/>
      <c r="H44" s="22"/>
    </row>
    <row r="45" spans="2:9" x14ac:dyDescent="0.25">
      <c r="E45" s="42"/>
      <c r="F45" s="28"/>
    </row>
    <row r="46" spans="2:9" x14ac:dyDescent="0.25">
      <c r="E46" s="42"/>
      <c r="F46" s="28"/>
      <c r="H46" s="13"/>
    </row>
    <row r="47" spans="2:9" x14ac:dyDescent="0.25">
      <c r="B47" s="297" t="s">
        <v>70</v>
      </c>
      <c r="C47" s="297"/>
      <c r="D47" s="297"/>
      <c r="E47" s="297"/>
      <c r="F47" s="297"/>
      <c r="G47" s="297"/>
      <c r="H47" s="297"/>
    </row>
    <row r="48" spans="2:9" x14ac:dyDescent="0.25">
      <c r="B48" s="296" t="s">
        <v>71</v>
      </c>
      <c r="C48" s="296"/>
      <c r="D48" s="296"/>
      <c r="E48" s="296"/>
      <c r="F48" s="296"/>
      <c r="G48" s="296"/>
      <c r="H48" s="296"/>
    </row>
    <row r="49" spans="2:9" x14ac:dyDescent="0.25">
      <c r="B49" s="64"/>
      <c r="C49" s="64"/>
      <c r="D49" s="64"/>
      <c r="E49" s="64"/>
      <c r="F49" s="64"/>
      <c r="G49" s="64"/>
      <c r="H49" s="64"/>
    </row>
    <row r="50" spans="2:9" x14ac:dyDescent="0.25">
      <c r="B50" s="10" t="s">
        <v>75</v>
      </c>
      <c r="E50" s="14"/>
      <c r="F50" s="20"/>
      <c r="G50" s="15"/>
      <c r="H50" s="15"/>
      <c r="I50" s="10" t="s">
        <v>64</v>
      </c>
    </row>
    <row r="51" spans="2:9" x14ac:dyDescent="0.25">
      <c r="B51" s="10"/>
      <c r="E51" s="14"/>
      <c r="F51" s="20"/>
      <c r="G51" s="15"/>
      <c r="H51" s="15"/>
    </row>
    <row r="52" spans="2:9" x14ac:dyDescent="0.25">
      <c r="C52" t="s">
        <v>6</v>
      </c>
      <c r="E52" s="14"/>
      <c r="F52" s="28"/>
    </row>
    <row r="53" spans="2:9" x14ac:dyDescent="0.25">
      <c r="E53" s="14"/>
      <c r="F53" s="20"/>
      <c r="G53" s="15"/>
      <c r="H53" s="15"/>
    </row>
    <row r="54" spans="2:9" x14ac:dyDescent="0.25">
      <c r="D54" t="s">
        <v>26</v>
      </c>
      <c r="E54" s="42">
        <f>'Cash Receipt - Reimbursable'!O38</f>
        <v>0</v>
      </c>
      <c r="F54" s="28" t="str">
        <f>'Cash Receipt - Reimbursable'!O39</f>
        <v>m</v>
      </c>
      <c r="I54" t="s">
        <v>243</v>
      </c>
    </row>
    <row r="55" spans="2:9" x14ac:dyDescent="0.25">
      <c r="D55" t="s">
        <v>27</v>
      </c>
      <c r="E55" s="31">
        <f>'Cash Receipt - Reimbursable'!P38</f>
        <v>0</v>
      </c>
      <c r="F55" s="28" t="str">
        <f>'Cash Receipt - Reimbursable'!P39</f>
        <v>n</v>
      </c>
      <c r="I55" t="s">
        <v>243</v>
      </c>
    </row>
    <row r="56" spans="2:9" ht="17.25" x14ac:dyDescent="0.4">
      <c r="D56" t="s">
        <v>313</v>
      </c>
      <c r="E56" s="51">
        <f>'Cash Receipt - Reimbursable'!Q38</f>
        <v>0</v>
      </c>
      <c r="F56" s="28" t="str">
        <f>'Cash Receipt - Reimbursable'!Q39</f>
        <v>o</v>
      </c>
      <c r="I56" t="s">
        <v>243</v>
      </c>
    </row>
    <row r="57" spans="2:9" ht="17.25" x14ac:dyDescent="0.4">
      <c r="E57" s="42"/>
      <c r="F57" s="28"/>
      <c r="G57" s="22">
        <f>SUM(E54:E56)</f>
        <v>0</v>
      </c>
      <c r="H57" s="8"/>
    </row>
    <row r="58" spans="2:9" x14ac:dyDescent="0.25">
      <c r="E58" s="42"/>
      <c r="F58" s="28"/>
      <c r="H58" s="155">
        <f>SUM(G52:G57)</f>
        <v>0</v>
      </c>
    </row>
    <row r="59" spans="2:9" x14ac:dyDescent="0.25">
      <c r="B59" s="10" t="s">
        <v>76</v>
      </c>
      <c r="E59" s="14"/>
      <c r="F59" s="20"/>
      <c r="G59" s="15"/>
      <c r="H59" s="15"/>
    </row>
    <row r="60" spans="2:9" x14ac:dyDescent="0.25">
      <c r="B60" s="10"/>
      <c r="E60" s="14"/>
      <c r="F60" s="20"/>
      <c r="G60" s="15"/>
      <c r="H60" s="15"/>
    </row>
    <row r="61" spans="2:9" x14ac:dyDescent="0.25">
      <c r="C61" t="s">
        <v>7</v>
      </c>
      <c r="E61" s="14"/>
      <c r="F61" s="20"/>
      <c r="G61" s="15"/>
      <c r="H61" s="15"/>
    </row>
    <row r="62" spans="2:9" x14ac:dyDescent="0.25">
      <c r="E62" s="14"/>
      <c r="F62" s="20"/>
      <c r="G62" s="15"/>
      <c r="H62" s="15"/>
    </row>
    <row r="63" spans="2:9" x14ac:dyDescent="0.25">
      <c r="D63" t="s">
        <v>26</v>
      </c>
      <c r="E63" s="42">
        <f>'Cash Receipt - Reimbursable'!R38</f>
        <v>0</v>
      </c>
      <c r="F63" s="28" t="str">
        <f>'Cash Receipt - Reimbursable'!R39</f>
        <v>p</v>
      </c>
      <c r="I63" t="s">
        <v>243</v>
      </c>
    </row>
    <row r="64" spans="2:9" x14ac:dyDescent="0.25">
      <c r="D64" t="s">
        <v>27</v>
      </c>
      <c r="E64" s="31">
        <f>'Cash Receipt - Reimbursable'!S38</f>
        <v>0</v>
      </c>
      <c r="F64" s="28" t="str">
        <f>'Cash Receipt - Reimbursable'!S39</f>
        <v>q</v>
      </c>
      <c r="I64" t="s">
        <v>243</v>
      </c>
    </row>
    <row r="65" spans="2:9" ht="17.25" x14ac:dyDescent="0.4">
      <c r="D65" t="s">
        <v>313</v>
      </c>
      <c r="E65" s="53">
        <f>'Cash Receipt - Reimbursable'!T38</f>
        <v>0</v>
      </c>
      <c r="F65" s="28" t="str">
        <f>'Cash Receipt - Reimbursable'!T39</f>
        <v>r</v>
      </c>
      <c r="I65" t="s">
        <v>243</v>
      </c>
    </row>
    <row r="66" spans="2:9" ht="17.25" x14ac:dyDescent="0.4">
      <c r="E66" s="53"/>
      <c r="F66" s="28"/>
      <c r="G66" s="15">
        <f>SUM(E63:E65)</f>
        <v>0</v>
      </c>
      <c r="H66" s="15"/>
    </row>
    <row r="67" spans="2:9" x14ac:dyDescent="0.25">
      <c r="C67" t="s">
        <v>6</v>
      </c>
      <c r="E67" s="14"/>
      <c r="F67" s="28"/>
    </row>
    <row r="68" spans="2:9" x14ac:dyDescent="0.25">
      <c r="E68" s="14"/>
      <c r="F68" s="20"/>
      <c r="G68" s="15"/>
      <c r="H68" s="15"/>
    </row>
    <row r="69" spans="2:9" x14ac:dyDescent="0.25">
      <c r="D69" t="s">
        <v>26</v>
      </c>
      <c r="E69" s="42">
        <f>'Cash Receipt - Reimbursable'!U38</f>
        <v>0</v>
      </c>
      <c r="F69" s="28" t="str">
        <f>'Cash Receipt - Reimbursable'!U39</f>
        <v>s</v>
      </c>
      <c r="I69" t="s">
        <v>243</v>
      </c>
    </row>
    <row r="70" spans="2:9" x14ac:dyDescent="0.25">
      <c r="D70" t="s">
        <v>27</v>
      </c>
      <c r="E70" s="31">
        <f>'Cash Receipt - Reimbursable'!V38</f>
        <v>0</v>
      </c>
      <c r="F70" s="28" t="str">
        <f>'Cash Receipt - Reimbursable'!V39</f>
        <v>t</v>
      </c>
      <c r="I70" t="s">
        <v>243</v>
      </c>
    </row>
    <row r="71" spans="2:9" ht="17.25" x14ac:dyDescent="0.4">
      <c r="D71" t="s">
        <v>313</v>
      </c>
      <c r="E71" s="51">
        <f>'Cash Receipt - Reimbursable'!W38</f>
        <v>0</v>
      </c>
      <c r="F71" s="28" t="str">
        <f>'Cash Receipt - Reimbursable'!W39</f>
        <v>u</v>
      </c>
      <c r="I71" t="s">
        <v>243</v>
      </c>
    </row>
    <row r="72" spans="2:9" ht="17.25" x14ac:dyDescent="0.4">
      <c r="E72" s="42"/>
      <c r="F72" s="28"/>
      <c r="G72" s="22">
        <f>SUM(E69:E71)</f>
        <v>0</v>
      </c>
      <c r="H72" s="8"/>
    </row>
    <row r="73" spans="2:9" ht="17.25" x14ac:dyDescent="0.4">
      <c r="E73" s="42"/>
      <c r="F73" s="28"/>
      <c r="H73" s="22">
        <f>SUM(G66+G72)</f>
        <v>0</v>
      </c>
    </row>
    <row r="74" spans="2:9" x14ac:dyDescent="0.25">
      <c r="B74" s="10" t="s">
        <v>86</v>
      </c>
      <c r="E74" s="72"/>
      <c r="F74" s="134"/>
      <c r="H74" s="8"/>
    </row>
    <row r="75" spans="2:9" x14ac:dyDescent="0.25">
      <c r="E75" s="72"/>
      <c r="F75" s="134"/>
      <c r="H75" s="8"/>
    </row>
    <row r="76" spans="2:9" x14ac:dyDescent="0.25">
      <c r="C76" t="s">
        <v>296</v>
      </c>
      <c r="E76" s="72">
        <f>'Cash Receipt - Reimbursable'!X38</f>
        <v>0</v>
      </c>
      <c r="F76" s="134" t="str">
        <f>'Cash Receipt - Reimbursable'!X39</f>
        <v>v</v>
      </c>
      <c r="H76" s="8"/>
      <c r="I76" t="s">
        <v>243</v>
      </c>
    </row>
    <row r="77" spans="2:9" x14ac:dyDescent="0.25">
      <c r="C77" t="s">
        <v>298</v>
      </c>
      <c r="E77" s="31">
        <f>'Cash Receipt - Reimbursable'!Y38</f>
        <v>0</v>
      </c>
      <c r="F77" s="134" t="str">
        <f>'Cash Receipt - Reimbursable'!Y39</f>
        <v>w</v>
      </c>
      <c r="H77" s="8"/>
      <c r="I77" t="s">
        <v>243</v>
      </c>
    </row>
    <row r="78" spans="2:9" ht="17.25" x14ac:dyDescent="0.4">
      <c r="C78" t="s">
        <v>297</v>
      </c>
      <c r="E78" s="51">
        <f>'Cash Receipt - Reimbursable'!Z38</f>
        <v>0</v>
      </c>
      <c r="F78" s="134" t="str">
        <f>'Cash Receipt - Reimbursable'!Z39</f>
        <v>x</v>
      </c>
      <c r="H78" s="8"/>
      <c r="I78" t="s">
        <v>243</v>
      </c>
    </row>
    <row r="79" spans="2:9" ht="17.25" x14ac:dyDescent="0.4">
      <c r="B79" s="10"/>
      <c r="E79" s="23"/>
      <c r="F79" s="28"/>
      <c r="G79" s="22">
        <f>SUM(E76:E78)</f>
        <v>0</v>
      </c>
    </row>
    <row r="80" spans="2:9" ht="17.25" x14ac:dyDescent="0.4">
      <c r="B80" s="10"/>
      <c r="E80" s="23"/>
      <c r="F80" s="134"/>
      <c r="G80" s="22"/>
      <c r="H80" s="23">
        <f>G79</f>
        <v>0</v>
      </c>
    </row>
    <row r="81" spans="1:9" x14ac:dyDescent="0.25">
      <c r="E81" s="42"/>
      <c r="F81" s="1"/>
    </row>
    <row r="82" spans="1:9" ht="15.75" thickBot="1" x14ac:dyDescent="0.3">
      <c r="A82" s="40" t="s">
        <v>223</v>
      </c>
      <c r="B82" s="40"/>
      <c r="C82" s="40"/>
      <c r="D82" s="40"/>
      <c r="E82" s="14"/>
      <c r="H82" s="35">
        <f>SUM(G21:G79)</f>
        <v>0</v>
      </c>
      <c r="I82" s="18"/>
    </row>
    <row r="83" spans="1:9" ht="15.75" thickTop="1" x14ac:dyDescent="0.25">
      <c r="E83" s="14"/>
      <c r="H83" s="28" t="s">
        <v>61</v>
      </c>
      <c r="I83" s="3"/>
    </row>
    <row r="84" spans="1:9" x14ac:dyDescent="0.25">
      <c r="E84" s="14"/>
      <c r="H84" s="61"/>
      <c r="I84" s="42"/>
    </row>
    <row r="85" spans="1:9" x14ac:dyDescent="0.25">
      <c r="B85" s="296" t="s">
        <v>77</v>
      </c>
      <c r="C85" s="296"/>
      <c r="D85" s="296"/>
      <c r="E85" s="296"/>
      <c r="F85" s="296"/>
      <c r="G85" s="296"/>
      <c r="H85" s="296"/>
    </row>
    <row r="86" spans="1:9" x14ac:dyDescent="0.25">
      <c r="B86" s="10"/>
      <c r="E86" s="14"/>
      <c r="F86" s="15"/>
      <c r="G86" s="15"/>
      <c r="H86" s="15"/>
    </row>
    <row r="87" spans="1:9" x14ac:dyDescent="0.25">
      <c r="B87" s="10" t="s">
        <v>240</v>
      </c>
      <c r="E87" s="14"/>
      <c r="F87" s="4"/>
      <c r="G87" s="15"/>
      <c r="H87" s="15"/>
      <c r="I87" s="10" t="s">
        <v>64</v>
      </c>
    </row>
    <row r="88" spans="1:9" x14ac:dyDescent="0.25">
      <c r="B88" s="10"/>
      <c r="E88" s="14"/>
      <c r="F88" s="4"/>
      <c r="G88" s="15"/>
      <c r="H88" s="15"/>
    </row>
    <row r="89" spans="1:9" x14ac:dyDescent="0.25">
      <c r="C89" s="10" t="str">
        <f>IF('Cash Receipt - NonReimbursable'!B8&lt;&gt;"",'Cash Receipt - NonReimbursable'!B8,"")</f>
        <v>ADULT BREAKFAST</v>
      </c>
      <c r="E89" s="46"/>
      <c r="F89" s="4"/>
      <c r="G89" s="15"/>
      <c r="H89" s="15"/>
    </row>
    <row r="90" spans="1:9" x14ac:dyDescent="0.25">
      <c r="C90" s="10"/>
      <c r="E90" s="46"/>
      <c r="F90" s="15"/>
      <c r="G90" s="15"/>
      <c r="H90" s="15"/>
    </row>
    <row r="91" spans="1:9" x14ac:dyDescent="0.25">
      <c r="D91" t="s">
        <v>26</v>
      </c>
      <c r="E91" s="42">
        <f>'Cash Receipt - NonReimbursable'!B38</f>
        <v>0</v>
      </c>
      <c r="F91" s="47" t="str">
        <f>'Cash Receipt - NonReimbursable'!B39</f>
        <v>a</v>
      </c>
      <c r="G91" s="46"/>
      <c r="H91" s="15"/>
      <c r="I91" t="s">
        <v>244</v>
      </c>
    </row>
    <row r="92" spans="1:9" x14ac:dyDescent="0.25">
      <c r="D92" t="s">
        <v>27</v>
      </c>
      <c r="E92" s="31">
        <f>'Cash Receipt - NonReimbursable'!C38</f>
        <v>0</v>
      </c>
      <c r="F92" s="28" t="str">
        <f>'Cash Receipt - NonReimbursable'!C39</f>
        <v>b</v>
      </c>
      <c r="I92" t="s">
        <v>244</v>
      </c>
    </row>
    <row r="93" spans="1:9" ht="17.25" x14ac:dyDescent="0.4">
      <c r="D93" t="s">
        <v>313</v>
      </c>
      <c r="E93" s="53">
        <f>'Cash Receipt - NonReimbursable'!D38</f>
        <v>0</v>
      </c>
      <c r="F93" s="28" t="str">
        <f>'Cash Receipt - NonReimbursable'!D39</f>
        <v>c</v>
      </c>
      <c r="I93" t="s">
        <v>244</v>
      </c>
    </row>
    <row r="94" spans="1:9" x14ac:dyDescent="0.25">
      <c r="E94" s="14"/>
      <c r="F94" s="28"/>
      <c r="G94" s="8">
        <f>SUM(E91:E93)</f>
        <v>0</v>
      </c>
      <c r="H94" s="8"/>
    </row>
    <row r="95" spans="1:9" x14ac:dyDescent="0.25">
      <c r="B95" s="10" t="s">
        <v>241</v>
      </c>
      <c r="E95" s="14"/>
      <c r="F95" s="20"/>
      <c r="G95" s="15"/>
      <c r="H95" s="15"/>
    </row>
    <row r="96" spans="1:9" x14ac:dyDescent="0.25">
      <c r="E96" s="14"/>
      <c r="F96" s="20"/>
      <c r="G96" s="15"/>
      <c r="H96" s="15"/>
    </row>
    <row r="97" spans="2:9" x14ac:dyDescent="0.25">
      <c r="C97" s="10" t="str">
        <f>IF('Cash Receipt - NonReimbursable'!E8&lt;&gt;"",'Cash Receipt - NonReimbursable'!E8,"")</f>
        <v>ADULT LUNCH</v>
      </c>
      <c r="E97" s="46"/>
      <c r="F97" s="20"/>
      <c r="G97" s="15"/>
      <c r="H97" s="15"/>
    </row>
    <row r="98" spans="2:9" x14ac:dyDescent="0.25">
      <c r="C98" s="10"/>
      <c r="E98" s="46"/>
      <c r="F98" s="20"/>
      <c r="G98" s="15"/>
      <c r="H98" s="15"/>
    </row>
    <row r="99" spans="2:9" x14ac:dyDescent="0.25">
      <c r="D99" t="s">
        <v>26</v>
      </c>
      <c r="E99" s="42">
        <f>'Cash Receipt - NonReimbursable'!E38</f>
        <v>0</v>
      </c>
      <c r="F99" s="28" t="str">
        <f>'Cash Receipt - NonReimbursable'!E39</f>
        <v>d</v>
      </c>
      <c r="I99" t="s">
        <v>244</v>
      </c>
    </row>
    <row r="100" spans="2:9" x14ac:dyDescent="0.25">
      <c r="D100" t="s">
        <v>27</v>
      </c>
      <c r="E100" s="110">
        <f>'Cash Receipt - NonReimbursable'!F38</f>
        <v>0</v>
      </c>
      <c r="F100" s="28" t="str">
        <f>'Cash Receipt - NonReimbursable'!F39</f>
        <v>e</v>
      </c>
      <c r="I100" t="s">
        <v>244</v>
      </c>
    </row>
    <row r="101" spans="2:9" ht="17.25" x14ac:dyDescent="0.4">
      <c r="D101" t="s">
        <v>313</v>
      </c>
      <c r="E101" s="112">
        <f>'Cash Receipt - NonReimbursable'!G38</f>
        <v>0</v>
      </c>
      <c r="F101" s="28" t="str">
        <f>'Cash Receipt - NonReimbursable'!G39</f>
        <v>f</v>
      </c>
      <c r="I101" t="s">
        <v>244</v>
      </c>
    </row>
    <row r="102" spans="2:9" ht="17.25" x14ac:dyDescent="0.4">
      <c r="E102" s="14"/>
      <c r="F102" s="28"/>
      <c r="G102" s="22">
        <f>SUM(E99:E101)</f>
        <v>0</v>
      </c>
      <c r="H102" s="8"/>
    </row>
    <row r="103" spans="2:9" ht="17.25" x14ac:dyDescent="0.4">
      <c r="E103" s="14"/>
      <c r="F103" s="28"/>
      <c r="H103" s="22">
        <f>SUM(G94:G102)</f>
        <v>0</v>
      </c>
      <c r="I103" s="3"/>
    </row>
    <row r="104" spans="2:9" x14ac:dyDescent="0.25">
      <c r="B104" t="s">
        <v>1</v>
      </c>
      <c r="E104" s="42">
        <f>'Cash Receipt - NonReimbursable'!H38</f>
        <v>0</v>
      </c>
      <c r="F104" s="28" t="str">
        <f>'Cash Receipt - NonReimbursable'!H39</f>
        <v>g</v>
      </c>
      <c r="G104" s="3"/>
      <c r="H104" s="3"/>
      <c r="I104" t="s">
        <v>244</v>
      </c>
    </row>
    <row r="105" spans="2:9" x14ac:dyDescent="0.25">
      <c r="B105" t="s">
        <v>87</v>
      </c>
      <c r="E105" s="31">
        <f>'Cash Receipt - NonReimbursable'!I38</f>
        <v>0</v>
      </c>
      <c r="F105" s="28" t="str">
        <f>'Cash Receipt - NonReimbursable'!I39</f>
        <v>h</v>
      </c>
      <c r="G105" s="31"/>
      <c r="H105" s="31"/>
      <c r="I105" t="s">
        <v>244</v>
      </c>
    </row>
    <row r="106" spans="2:9" x14ac:dyDescent="0.25">
      <c r="B106" t="s">
        <v>88</v>
      </c>
      <c r="E106" s="31">
        <f>'Cash Receipt - NonReimbursable'!J38</f>
        <v>0</v>
      </c>
      <c r="F106" s="28" t="str">
        <f>'Cash Receipt - NonReimbursable'!J39</f>
        <v>i</v>
      </c>
      <c r="G106" s="31"/>
      <c r="H106" s="31"/>
      <c r="I106" t="s">
        <v>244</v>
      </c>
    </row>
    <row r="107" spans="2:9" x14ac:dyDescent="0.25">
      <c r="B107" t="s">
        <v>78</v>
      </c>
      <c r="E107" s="31">
        <f>'Cash Receipt - NonReimbursable'!K38</f>
        <v>0</v>
      </c>
      <c r="F107" s="154" t="str">
        <f>'Cash Receipt - NonReimbursable'!K39</f>
        <v>j</v>
      </c>
      <c r="G107" s="31"/>
      <c r="H107" s="31"/>
      <c r="I107" t="s">
        <v>244</v>
      </c>
    </row>
    <row r="108" spans="2:9" x14ac:dyDescent="0.25">
      <c r="B108" t="s">
        <v>79</v>
      </c>
      <c r="E108" s="110">
        <f>'Cash Receipt - NonReimbursable'!M38</f>
        <v>0</v>
      </c>
      <c r="F108" s="28" t="str">
        <f>'Cash Receipt - NonReimbursable'!M39</f>
        <v>k</v>
      </c>
      <c r="G108" s="3"/>
      <c r="H108" s="3"/>
      <c r="I108" t="s">
        <v>245</v>
      </c>
    </row>
    <row r="109" spans="2:9" x14ac:dyDescent="0.25">
      <c r="B109" t="s">
        <v>19</v>
      </c>
      <c r="E109" s="110">
        <f>'Cash Receipt - NonReimbursable'!N38</f>
        <v>0</v>
      </c>
      <c r="F109" s="28" t="str">
        <f>'Cash Receipt - NonReimbursable'!N39</f>
        <v>l</v>
      </c>
      <c r="G109" s="3"/>
      <c r="H109" s="3"/>
      <c r="I109" t="s">
        <v>245</v>
      </c>
    </row>
    <row r="110" spans="2:9" x14ac:dyDescent="0.25">
      <c r="B110" t="s">
        <v>225</v>
      </c>
      <c r="E110" s="110">
        <f>'Cash Receipt - NonReimbursable'!O38</f>
        <v>0</v>
      </c>
      <c r="F110" s="154" t="str">
        <f>'Cash Receipt - NonReimbursable'!O39</f>
        <v>m</v>
      </c>
      <c r="G110" s="3"/>
      <c r="H110" s="3"/>
      <c r="I110" t="s">
        <v>245</v>
      </c>
    </row>
    <row r="111" spans="2:9" x14ac:dyDescent="0.25">
      <c r="B111" t="s">
        <v>25</v>
      </c>
      <c r="E111" s="110">
        <f>'Cash Receipt - NonReimbursable'!P38</f>
        <v>0</v>
      </c>
      <c r="F111" s="28" t="str">
        <f>'Cash Receipt - NonReimbursable'!P39</f>
        <v>n</v>
      </c>
      <c r="G111" s="3"/>
      <c r="H111" s="3"/>
      <c r="I111" t="s">
        <v>245</v>
      </c>
    </row>
    <row r="112" spans="2:9" ht="17.25" x14ac:dyDescent="0.4">
      <c r="B112" t="s">
        <v>10</v>
      </c>
      <c r="E112" s="110">
        <f>'Cash Receipt - NonReimbursable'!Q38</f>
        <v>0</v>
      </c>
      <c r="F112" s="28" t="str">
        <f>'Cash Receipt - NonReimbursable'!Q39</f>
        <v>o</v>
      </c>
      <c r="G112" s="32"/>
      <c r="H112" s="32"/>
      <c r="I112" t="s">
        <v>245</v>
      </c>
    </row>
    <row r="113" spans="1:9" ht="17.25" x14ac:dyDescent="0.4">
      <c r="B113" s="295" t="str">
        <f>IF('Cash Receipt - NonReimbursable'!R8&lt;&gt;"",'Cash Receipt - NonReimbursable'!R8,"")</f>
        <v/>
      </c>
      <c r="C113" s="295"/>
      <c r="E113" s="110">
        <f>'Cash Receipt - NonReimbursable'!R38</f>
        <v>0</v>
      </c>
      <c r="F113" s="68" t="str">
        <f>'Cash Receipt - NonReimbursable'!R39</f>
        <v>p</v>
      </c>
      <c r="G113" s="32"/>
      <c r="H113" s="32"/>
      <c r="I113" t="s">
        <v>245</v>
      </c>
    </row>
    <row r="114" spans="1:9" ht="17.25" x14ac:dyDescent="0.4">
      <c r="B114" s="295" t="str">
        <f>IF('Cash Receipt - NonReimbursable'!S8&lt;&gt;"",'Cash Receipt - NonReimbursable'!S8,"")</f>
        <v/>
      </c>
      <c r="C114" s="295"/>
      <c r="E114" s="110">
        <f>'Cash Receipt - NonReimbursable'!S38</f>
        <v>0</v>
      </c>
      <c r="F114" s="68" t="str">
        <f>'Cash Receipt - NonReimbursable'!S39</f>
        <v>q</v>
      </c>
      <c r="G114" s="32"/>
      <c r="H114" s="32"/>
      <c r="I114" t="s">
        <v>245</v>
      </c>
    </row>
    <row r="115" spans="1:9" ht="17.25" x14ac:dyDescent="0.4">
      <c r="B115" s="295" t="str">
        <f>IF('Cash Receipt - NonReimbursable'!T8&lt;&gt;"",'Cash Receipt - NonReimbursable'!T8,"")</f>
        <v/>
      </c>
      <c r="C115" s="295"/>
      <c r="E115" s="110">
        <f>'Cash Receipt - NonReimbursable'!T38</f>
        <v>0</v>
      </c>
      <c r="F115" s="154" t="str">
        <f>'Cash Receipt - NonReimbursable'!T39</f>
        <v>r</v>
      </c>
      <c r="G115" s="32"/>
      <c r="H115" s="32"/>
      <c r="I115" t="s">
        <v>245</v>
      </c>
    </row>
    <row r="116" spans="1:9" ht="17.25" x14ac:dyDescent="0.4">
      <c r="B116" s="295" t="str">
        <f>IF('Cash Receipt - NonReimbursable'!U8&lt;&gt;"",'Cash Receipt - NonReimbursable'!U8,"")</f>
        <v/>
      </c>
      <c r="C116" s="295"/>
      <c r="E116" s="111">
        <f>'Cash Receipt - NonReimbursable'!U38</f>
        <v>0</v>
      </c>
      <c r="F116" s="68" t="str">
        <f>'Cash Receipt - NonReimbursable'!U39</f>
        <v>s</v>
      </c>
      <c r="G116" s="32"/>
      <c r="H116" s="32"/>
      <c r="I116" t="s">
        <v>245</v>
      </c>
    </row>
    <row r="117" spans="1:9" ht="17.25" x14ac:dyDescent="0.4">
      <c r="F117" s="73"/>
      <c r="H117" s="32">
        <f>SUM(E104:E116)</f>
        <v>0</v>
      </c>
    </row>
    <row r="118" spans="1:9" x14ac:dyDescent="0.25">
      <c r="A118" t="s">
        <v>80</v>
      </c>
      <c r="F118" s="68"/>
      <c r="H118" s="1"/>
      <c r="I118" s="18"/>
    </row>
    <row r="119" spans="1:9" ht="15.75" thickBot="1" x14ac:dyDescent="0.3">
      <c r="A119" t="s">
        <v>81</v>
      </c>
      <c r="F119" s="68"/>
      <c r="G119" s="3"/>
      <c r="H119" s="35">
        <f>SUM(H103:H117)</f>
        <v>0</v>
      </c>
      <c r="I119" s="3"/>
    </row>
    <row r="120" spans="1:9" ht="15.75" thickTop="1" x14ac:dyDescent="0.25">
      <c r="H120" s="68" t="s">
        <v>62</v>
      </c>
      <c r="I120" s="3"/>
    </row>
    <row r="121" spans="1:9" x14ac:dyDescent="0.25">
      <c r="H121" s="246"/>
      <c r="I121" s="72"/>
    </row>
    <row r="122" spans="1:9" x14ac:dyDescent="0.25">
      <c r="I122" s="3"/>
    </row>
    <row r="123" spans="1:9" x14ac:dyDescent="0.25">
      <c r="A123" s="296" t="s">
        <v>82</v>
      </c>
      <c r="B123" s="296"/>
      <c r="C123" s="296"/>
      <c r="D123" s="296"/>
      <c r="E123" s="296"/>
      <c r="F123" s="296"/>
      <c r="G123" s="296"/>
      <c r="H123" s="296"/>
      <c r="I123" s="296"/>
    </row>
    <row r="124" spans="1:9" x14ac:dyDescent="0.25">
      <c r="I124" s="3"/>
    </row>
    <row r="125" spans="1:9" x14ac:dyDescent="0.25">
      <c r="A125" s="10" t="s">
        <v>266</v>
      </c>
      <c r="I125" s="10" t="s">
        <v>64</v>
      </c>
    </row>
    <row r="126" spans="1:9" x14ac:dyDescent="0.25">
      <c r="I126" s="3"/>
    </row>
    <row r="127" spans="1:9" x14ac:dyDescent="0.25">
      <c r="B127" t="s">
        <v>83</v>
      </c>
      <c r="E127" s="34">
        <f>'Cash Receipt - Nonoperating'!B38</f>
        <v>0</v>
      </c>
      <c r="F127" s="43" t="s">
        <v>109</v>
      </c>
      <c r="I127" s="72" t="s">
        <v>246</v>
      </c>
    </row>
    <row r="128" spans="1:9" x14ac:dyDescent="0.25">
      <c r="B128" t="s">
        <v>84</v>
      </c>
      <c r="E128" s="30">
        <f>'Cash Receipt - Nonoperating'!C38</f>
        <v>0</v>
      </c>
      <c r="F128" s="44" t="s">
        <v>110</v>
      </c>
      <c r="I128" s="72" t="s">
        <v>246</v>
      </c>
    </row>
    <row r="129" spans="1:9" x14ac:dyDescent="0.25">
      <c r="B129" t="s">
        <v>76</v>
      </c>
      <c r="E129" s="30">
        <f>'Cash Receipt - Nonoperating'!D38</f>
        <v>0</v>
      </c>
      <c r="F129" s="44" t="s">
        <v>111</v>
      </c>
      <c r="I129" s="72" t="s">
        <v>246</v>
      </c>
    </row>
    <row r="130" spans="1:9" x14ac:dyDescent="0.25">
      <c r="B130" t="s">
        <v>75</v>
      </c>
      <c r="E130" s="30">
        <f>'Cash Receipt - Nonoperating'!E38</f>
        <v>0</v>
      </c>
      <c r="F130" s="44" t="s">
        <v>112</v>
      </c>
      <c r="I130" s="72" t="s">
        <v>246</v>
      </c>
    </row>
    <row r="131" spans="1:9" x14ac:dyDescent="0.25">
      <c r="B131" t="s">
        <v>268</v>
      </c>
      <c r="E131" s="59">
        <f>'Cash Receipt - Nonoperating'!F38</f>
        <v>0</v>
      </c>
      <c r="F131" s="84" t="s">
        <v>113</v>
      </c>
      <c r="I131" s="72" t="s">
        <v>246</v>
      </c>
    </row>
    <row r="132" spans="1:9" x14ac:dyDescent="0.25">
      <c r="B132" t="s">
        <v>265</v>
      </c>
      <c r="E132" s="59">
        <f>'Cash Receipt - Nonoperating'!G38</f>
        <v>0</v>
      </c>
      <c r="F132" s="109" t="s">
        <v>114</v>
      </c>
      <c r="I132" s="72" t="s">
        <v>246</v>
      </c>
    </row>
    <row r="133" spans="1:9" ht="17.25" x14ac:dyDescent="0.4">
      <c r="B133" t="str">
        <f>IF('Cash Receipt - Nonoperating'!H8&lt;&gt;"",'Cash Receipt - Nonoperating'!H8,"")</f>
        <v/>
      </c>
      <c r="E133" s="12">
        <f>'Cash Receipt - Nonoperating'!H38</f>
        <v>0</v>
      </c>
      <c r="F133" s="109" t="s">
        <v>115</v>
      </c>
      <c r="I133" s="72" t="s">
        <v>246</v>
      </c>
    </row>
    <row r="134" spans="1:9" x14ac:dyDescent="0.25">
      <c r="E134" s="30"/>
      <c r="G134" s="8">
        <f>SUM(E127:E133)</f>
        <v>0</v>
      </c>
      <c r="H134" s="45"/>
      <c r="I134" s="3"/>
    </row>
    <row r="135" spans="1:9" x14ac:dyDescent="0.25">
      <c r="A135" s="10" t="s">
        <v>267</v>
      </c>
      <c r="E135" s="30"/>
      <c r="H135" s="45"/>
      <c r="I135" s="3"/>
    </row>
    <row r="136" spans="1:9" x14ac:dyDescent="0.25">
      <c r="E136" s="30"/>
      <c r="H136" s="45"/>
      <c r="I136" s="3"/>
    </row>
    <row r="137" spans="1:9" ht="17.25" x14ac:dyDescent="0.4">
      <c r="B137" s="33" t="s">
        <v>84</v>
      </c>
      <c r="E137" s="114">
        <f>'Cash Receipt - Nonoperating'!I38</f>
        <v>0</v>
      </c>
      <c r="F137" s="109" t="s">
        <v>116</v>
      </c>
      <c r="I137" s="72" t="s">
        <v>246</v>
      </c>
    </row>
    <row r="138" spans="1:9" ht="17.25" x14ac:dyDescent="0.4">
      <c r="E138" s="30"/>
      <c r="G138" s="22">
        <f>SUM(E137)</f>
        <v>0</v>
      </c>
      <c r="H138" s="45"/>
      <c r="I138" s="3"/>
    </row>
    <row r="139" spans="1:9" ht="17.25" x14ac:dyDescent="0.4">
      <c r="E139" s="59"/>
      <c r="H139" s="22">
        <f>SUM(G134+G138)</f>
        <v>0</v>
      </c>
      <c r="I139" s="66"/>
    </row>
    <row r="140" spans="1:9" x14ac:dyDescent="0.25">
      <c r="E140" s="30"/>
      <c r="H140" s="45"/>
      <c r="I140" s="3"/>
    </row>
    <row r="141" spans="1:9" x14ac:dyDescent="0.25">
      <c r="A141" s="10" t="s">
        <v>281</v>
      </c>
      <c r="E141" s="30"/>
      <c r="H141" s="45"/>
      <c r="I141" s="3"/>
    </row>
    <row r="142" spans="1:9" x14ac:dyDescent="0.25">
      <c r="E142" s="30"/>
      <c r="H142" s="45"/>
      <c r="I142" s="3"/>
    </row>
    <row r="143" spans="1:9" x14ac:dyDescent="0.25">
      <c r="B143" t="s">
        <v>9</v>
      </c>
      <c r="E143" s="113">
        <f>'Cash Receipt - Nonoperating'!L38</f>
        <v>0</v>
      </c>
      <c r="F143" s="109" t="s">
        <v>117</v>
      </c>
      <c r="I143" s="72" t="s">
        <v>247</v>
      </c>
    </row>
    <row r="144" spans="1:9" x14ac:dyDescent="0.25">
      <c r="B144" t="s">
        <v>10</v>
      </c>
      <c r="E144" s="21">
        <f>'Cash Receipt - Nonoperating'!M38</f>
        <v>0</v>
      </c>
      <c r="F144" s="109" t="s">
        <v>118</v>
      </c>
      <c r="I144" s="72" t="s">
        <v>247</v>
      </c>
    </row>
    <row r="145" spans="1:9" x14ac:dyDescent="0.25">
      <c r="B145" t="s">
        <v>224</v>
      </c>
      <c r="E145" s="21">
        <f>'Cash Receipt - Nonoperating'!N38</f>
        <v>0</v>
      </c>
      <c r="F145" s="109" t="s">
        <v>119</v>
      </c>
      <c r="I145" s="72" t="s">
        <v>247</v>
      </c>
    </row>
    <row r="146" spans="1:9" x14ac:dyDescent="0.25">
      <c r="B146" t="s">
        <v>294</v>
      </c>
      <c r="E146" s="59">
        <f>'Cash Receipt - Nonoperating'!O38</f>
        <v>0</v>
      </c>
      <c r="F146" s="109" t="s">
        <v>120</v>
      </c>
      <c r="I146" s="72" t="s">
        <v>247</v>
      </c>
    </row>
    <row r="147" spans="1:9" x14ac:dyDescent="0.25">
      <c r="B147" t="str">
        <f>IF('Cash Receipt - Nonoperating'!P8&lt;&gt;"",'Cash Receipt - Nonoperating'!P8,"")</f>
        <v/>
      </c>
      <c r="E147" s="59">
        <f>'Cash Receipt - Nonoperating'!P38</f>
        <v>0</v>
      </c>
      <c r="F147" s="109" t="s">
        <v>121</v>
      </c>
      <c r="I147" s="72" t="s">
        <v>247</v>
      </c>
    </row>
    <row r="148" spans="1:9" x14ac:dyDescent="0.25">
      <c r="B148" t="str">
        <f>IF('Cash Receipt - Nonoperating'!Q8&lt;&gt;"",'Cash Receipt - Nonoperating'!Q8,"")</f>
        <v/>
      </c>
      <c r="E148" s="59">
        <f>'Cash Receipt - Nonoperating'!Q38</f>
        <v>0</v>
      </c>
      <c r="F148" s="109" t="s">
        <v>122</v>
      </c>
      <c r="I148" s="72" t="s">
        <v>247</v>
      </c>
    </row>
    <row r="149" spans="1:9" ht="17.25" x14ac:dyDescent="0.4">
      <c r="B149" t="str">
        <f>IF('Cash Receipt - Nonoperating'!R8&lt;&gt;"",'Cash Receipt - Nonoperating'!R8,"")</f>
        <v/>
      </c>
      <c r="E149" s="12">
        <f>'Cash Receipt - Nonoperating'!R38</f>
        <v>0</v>
      </c>
      <c r="F149" s="109" t="s">
        <v>123</v>
      </c>
      <c r="I149" s="72" t="s">
        <v>247</v>
      </c>
    </row>
    <row r="150" spans="1:9" ht="17.25" x14ac:dyDescent="0.4">
      <c r="H150" s="22">
        <f>SUM(E143:E149)</f>
        <v>0</v>
      </c>
    </row>
    <row r="151" spans="1:9" x14ac:dyDescent="0.25">
      <c r="G151" s="9"/>
    </row>
    <row r="152" spans="1:9" ht="17.25" x14ac:dyDescent="0.4">
      <c r="A152" t="s">
        <v>226</v>
      </c>
      <c r="H152" s="198">
        <f>SUM(E127:E149)</f>
        <v>0</v>
      </c>
    </row>
    <row r="153" spans="1:9" x14ac:dyDescent="0.25">
      <c r="H153" s="28" t="s">
        <v>65</v>
      </c>
    </row>
    <row r="154" spans="1:9" ht="17.25" x14ac:dyDescent="0.4">
      <c r="E154" s="22"/>
      <c r="G154" s="22"/>
    </row>
    <row r="155" spans="1:9" ht="17.25" x14ac:dyDescent="0.4">
      <c r="A155" t="s">
        <v>85</v>
      </c>
      <c r="H155" s="199">
        <f>SUM(H82+H119+H152)</f>
        <v>0</v>
      </c>
    </row>
    <row r="156" spans="1:9" x14ac:dyDescent="0.25">
      <c r="E156" s="8"/>
    </row>
    <row r="157" spans="1:9" x14ac:dyDescent="0.25">
      <c r="I157" s="3"/>
    </row>
    <row r="158" spans="1:9" x14ac:dyDescent="0.25">
      <c r="I158" s="3"/>
    </row>
    <row r="159" spans="1:9" x14ac:dyDescent="0.25">
      <c r="I159" s="3"/>
    </row>
    <row r="160" spans="1:9" x14ac:dyDescent="0.25">
      <c r="I160" s="3"/>
    </row>
    <row r="161" spans="9:9" x14ac:dyDescent="0.25">
      <c r="I161" s="3"/>
    </row>
  </sheetData>
  <sheetProtection sheet="1" objects="1" scenarios="1" selectLockedCells="1"/>
  <mergeCells count="16">
    <mergeCell ref="E4:G4"/>
    <mergeCell ref="E3:G3"/>
    <mergeCell ref="E2:G2"/>
    <mergeCell ref="E1:G1"/>
    <mergeCell ref="A8:I8"/>
    <mergeCell ref="B114:C114"/>
    <mergeCell ref="B116:C116"/>
    <mergeCell ref="A123:I123"/>
    <mergeCell ref="A6:I6"/>
    <mergeCell ref="B11:H11"/>
    <mergeCell ref="B12:H12"/>
    <mergeCell ref="B47:H47"/>
    <mergeCell ref="B48:H48"/>
    <mergeCell ref="B85:H85"/>
    <mergeCell ref="B115:C115"/>
    <mergeCell ref="B113:C113"/>
  </mergeCells>
  <printOptions horizontalCentered="1"/>
  <pageMargins left="0.7" right="0.7" top="0.25" bottom="0.25" header="0.3" footer="0.3"/>
  <pageSetup scale="90" orientation="portrait" r:id="rId1"/>
  <headerFooter>
    <oddHeader xml:space="preserve">&amp;RForm 177
May 2014
Page &amp;P of &amp;N  </oddHeader>
    <oddFooter>&amp;CRevenues&amp;R &amp;D  &amp;T</oddFooter>
  </headerFooter>
  <rowBreaks count="3" manualBreakCount="3">
    <brk id="45" max="16383" man="1"/>
    <brk id="83" max="16383" man="1"/>
    <brk id="121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2"/>
  <sheetViews>
    <sheetView showGridLines="0" zoomScaleNormal="100" workbookViewId="0">
      <pane ySplit="11" topLeftCell="A12" activePane="bottomLeft" state="frozen"/>
      <selection activeCell="B9" sqref="B9"/>
      <selection pane="bottomLeft" activeCell="A12" sqref="A12"/>
    </sheetView>
  </sheetViews>
  <sheetFormatPr defaultRowHeight="15" x14ac:dyDescent="0.25"/>
  <cols>
    <col min="1" max="1" width="10.28515625" customWidth="1"/>
    <col min="2" max="2" width="21.42578125" customWidth="1"/>
    <col min="3" max="3" width="8.42578125" customWidth="1"/>
    <col min="4" max="4" width="7.5703125" customWidth="1"/>
    <col min="5" max="5" width="11.85546875" customWidth="1"/>
    <col min="6" max="18" width="12.85546875" customWidth="1"/>
    <col min="19" max="31" width="11.85546875" customWidth="1"/>
    <col min="32" max="32" width="15" customWidth="1"/>
    <col min="33" max="33" width="4.5703125" customWidth="1"/>
  </cols>
  <sheetData>
    <row r="1" spans="1:32" ht="18.75" customHeight="1" x14ac:dyDescent="0.25">
      <c r="A1" t="s">
        <v>89</v>
      </c>
      <c r="C1" s="278" t="str">
        <f>IF('Cover Page'!$B$5&lt;&gt;"",'Cover Page'!$B$5,"")</f>
        <v/>
      </c>
      <c r="D1" s="278"/>
      <c r="E1" s="278"/>
      <c r="F1" s="96"/>
      <c r="X1" s="14"/>
    </row>
    <row r="2" spans="1:32" ht="18.75" customHeight="1" x14ac:dyDescent="0.25">
      <c r="A2" t="s">
        <v>68</v>
      </c>
      <c r="C2" s="277" t="str">
        <f>IF('Cover Page'!$B$13&lt;&gt;"",'Cover Page'!$B$13,"")</f>
        <v/>
      </c>
      <c r="D2" s="277"/>
      <c r="E2" s="277"/>
      <c r="F2" s="96"/>
      <c r="X2" s="14"/>
    </row>
    <row r="3" spans="1:32" ht="18.75" customHeight="1" x14ac:dyDescent="0.25">
      <c r="A3" t="s">
        <v>157</v>
      </c>
      <c r="C3" s="277" t="str">
        <f>IF('Cover Page'!$B$9&lt;&gt;"",'Cover Page'!$B$9,"")</f>
        <v/>
      </c>
      <c r="D3" s="277"/>
      <c r="E3" s="277"/>
      <c r="F3" s="96"/>
      <c r="X3" s="14"/>
    </row>
    <row r="4" spans="1:32" ht="18.75" customHeight="1" x14ac:dyDescent="0.25">
      <c r="A4" t="s">
        <v>90</v>
      </c>
      <c r="C4" s="277" t="str">
        <f>IF('Cover Page'!$B$11&lt;&gt;"",'Cover Page'!$B$11,"")</f>
        <v/>
      </c>
      <c r="D4" s="277"/>
      <c r="E4" s="277"/>
      <c r="F4" s="96"/>
      <c r="X4" s="14"/>
    </row>
    <row r="5" spans="1:32" x14ac:dyDescent="0.25">
      <c r="B5" s="65"/>
      <c r="C5" s="65"/>
      <c r="D5" s="65"/>
      <c r="E5" s="65"/>
      <c r="F5" s="268" t="s">
        <v>158</v>
      </c>
      <c r="G5" s="268"/>
      <c r="H5" s="268"/>
      <c r="I5" s="268"/>
      <c r="J5" s="268"/>
      <c r="K5" s="268"/>
      <c r="L5" s="268"/>
      <c r="M5" s="268"/>
      <c r="N5" s="268"/>
      <c r="O5" s="65"/>
      <c r="P5" s="65"/>
      <c r="Q5" s="65"/>
      <c r="R5" s="65"/>
      <c r="S5" s="268" t="s">
        <v>158</v>
      </c>
      <c r="T5" s="268"/>
      <c r="U5" s="268"/>
      <c r="V5" s="268"/>
      <c r="W5" s="268"/>
      <c r="X5" s="268"/>
      <c r="Y5" s="268"/>
      <c r="Z5" s="268"/>
      <c r="AA5" s="268"/>
      <c r="AB5" s="268"/>
      <c r="AC5" s="65"/>
      <c r="AD5" s="65"/>
      <c r="AE5" s="65"/>
      <c r="AF5" s="65"/>
    </row>
    <row r="6" spans="1:32" x14ac:dyDescent="0.25">
      <c r="A6" s="18"/>
      <c r="B6" s="18"/>
      <c r="C6" s="18"/>
      <c r="D6" s="18"/>
      <c r="E6" s="193"/>
      <c r="F6" s="294" t="s">
        <v>159</v>
      </c>
      <c r="G6" s="290"/>
      <c r="H6" s="290"/>
      <c r="I6" s="290"/>
      <c r="J6" s="290"/>
      <c r="K6" s="290"/>
      <c r="L6" s="290"/>
      <c r="M6" s="290"/>
      <c r="N6" s="290"/>
      <c r="O6" s="241"/>
      <c r="P6" s="241"/>
      <c r="Q6" s="241"/>
      <c r="R6" s="251"/>
      <c r="S6" s="294" t="s">
        <v>171</v>
      </c>
      <c r="T6" s="290"/>
      <c r="U6" s="290"/>
      <c r="V6" s="290"/>
      <c r="W6" s="290"/>
      <c r="X6" s="290"/>
      <c r="Y6" s="290"/>
      <c r="Z6" s="290"/>
      <c r="AA6" s="290"/>
      <c r="AB6" s="290"/>
      <c r="AC6" s="65"/>
      <c r="AD6" s="65"/>
      <c r="AE6" s="65"/>
      <c r="AF6" s="65"/>
    </row>
    <row r="7" spans="1:32" x14ac:dyDescent="0.25">
      <c r="A7" s="18"/>
      <c r="B7" s="18"/>
      <c r="C7" s="18"/>
      <c r="D7" s="18"/>
      <c r="E7" s="193"/>
      <c r="F7" s="294" t="s">
        <v>67</v>
      </c>
      <c r="G7" s="290"/>
      <c r="H7" s="290"/>
      <c r="I7" s="290"/>
      <c r="J7" s="290"/>
      <c r="K7" s="290"/>
      <c r="L7" s="290"/>
      <c r="M7" s="290"/>
      <c r="N7" s="290"/>
      <c r="O7" s="241"/>
      <c r="P7" s="241"/>
      <c r="Q7" s="241"/>
      <c r="R7" s="251"/>
      <c r="S7" s="18"/>
      <c r="T7" s="18"/>
      <c r="U7" s="18"/>
      <c r="V7" s="18"/>
      <c r="W7" s="18"/>
      <c r="X7" s="18"/>
      <c r="Y7" s="18"/>
      <c r="Z7" s="18"/>
      <c r="AA7" s="18"/>
      <c r="AB7" s="18"/>
      <c r="AC7" s="68"/>
      <c r="AD7" s="68"/>
      <c r="AE7" s="68"/>
      <c r="AF7" s="18"/>
    </row>
    <row r="8" spans="1:32" x14ac:dyDescent="0.25">
      <c r="A8" s="55"/>
      <c r="B8" s="55"/>
      <c r="C8" s="55"/>
      <c r="D8" s="55"/>
      <c r="E8" s="193"/>
      <c r="F8" s="192"/>
      <c r="G8" s="192"/>
      <c r="H8" s="192"/>
      <c r="I8" s="192" t="s">
        <v>164</v>
      </c>
      <c r="J8" s="192" t="s">
        <v>166</v>
      </c>
      <c r="K8" s="192"/>
      <c r="L8" s="192"/>
      <c r="M8" s="192"/>
      <c r="N8" s="192"/>
      <c r="O8" s="285"/>
      <c r="P8" s="285"/>
      <c r="Q8" s="285"/>
      <c r="R8" s="284"/>
      <c r="S8" s="55"/>
      <c r="T8" s="55"/>
      <c r="U8" s="55"/>
      <c r="V8" s="55" t="s">
        <v>164</v>
      </c>
      <c r="W8" s="55"/>
      <c r="X8" s="55"/>
      <c r="Y8" s="55"/>
      <c r="Z8" s="55"/>
      <c r="AA8" s="55"/>
      <c r="AB8" s="55"/>
      <c r="AC8" s="286"/>
      <c r="AD8" s="286"/>
      <c r="AE8" s="286"/>
      <c r="AF8" s="55"/>
    </row>
    <row r="9" spans="1:32" x14ac:dyDescent="0.25">
      <c r="A9" s="55"/>
      <c r="B9" s="55" t="s">
        <v>204</v>
      </c>
      <c r="C9" s="55" t="s">
        <v>35</v>
      </c>
      <c r="D9" s="55" t="s">
        <v>36</v>
      </c>
      <c r="E9" s="193" t="s">
        <v>36</v>
      </c>
      <c r="F9" s="192"/>
      <c r="G9" s="192" t="s">
        <v>160</v>
      </c>
      <c r="H9" s="192" t="s">
        <v>162</v>
      </c>
      <c r="I9" s="192" t="s">
        <v>165</v>
      </c>
      <c r="J9" s="192" t="s">
        <v>165</v>
      </c>
      <c r="K9" s="192" t="s">
        <v>167</v>
      </c>
      <c r="L9" s="192"/>
      <c r="M9" s="192"/>
      <c r="N9" s="192" t="s">
        <v>169</v>
      </c>
      <c r="O9" s="285"/>
      <c r="P9" s="285"/>
      <c r="Q9" s="285"/>
      <c r="R9" s="284"/>
      <c r="S9" s="55"/>
      <c r="T9" s="55" t="s">
        <v>160</v>
      </c>
      <c r="U9" s="55" t="s">
        <v>162</v>
      </c>
      <c r="V9" s="55" t="s">
        <v>165</v>
      </c>
      <c r="W9" s="55" t="s">
        <v>17</v>
      </c>
      <c r="X9" s="55"/>
      <c r="Y9" s="55"/>
      <c r="Z9" s="55" t="s">
        <v>169</v>
      </c>
      <c r="AA9" s="55" t="s">
        <v>38</v>
      </c>
      <c r="AB9" s="55" t="s">
        <v>39</v>
      </c>
      <c r="AC9" s="299"/>
      <c r="AD9" s="299"/>
      <c r="AE9" s="299"/>
      <c r="AF9" s="55"/>
    </row>
    <row r="10" spans="1:32" x14ac:dyDescent="0.25">
      <c r="A10" s="56" t="s">
        <v>34</v>
      </c>
      <c r="B10" s="56" t="s">
        <v>205</v>
      </c>
      <c r="C10" s="56" t="s">
        <v>206</v>
      </c>
      <c r="D10" s="56" t="s">
        <v>206</v>
      </c>
      <c r="E10" s="138" t="s">
        <v>42</v>
      </c>
      <c r="F10" s="137" t="s">
        <v>1</v>
      </c>
      <c r="G10" s="137" t="s">
        <v>161</v>
      </c>
      <c r="H10" s="137" t="s">
        <v>163</v>
      </c>
      <c r="I10" s="137" t="s">
        <v>23</v>
      </c>
      <c r="J10" s="137" t="s">
        <v>23</v>
      </c>
      <c r="K10" s="137" t="s">
        <v>168</v>
      </c>
      <c r="L10" s="137" t="s">
        <v>16</v>
      </c>
      <c r="M10" s="137" t="s">
        <v>18</v>
      </c>
      <c r="N10" s="137" t="s">
        <v>170</v>
      </c>
      <c r="O10" s="285"/>
      <c r="P10" s="285"/>
      <c r="Q10" s="285"/>
      <c r="R10" s="284"/>
      <c r="S10" s="56" t="s">
        <v>1</v>
      </c>
      <c r="T10" s="56" t="s">
        <v>161</v>
      </c>
      <c r="U10" s="56" t="s">
        <v>163</v>
      </c>
      <c r="V10" s="56" t="s">
        <v>23</v>
      </c>
      <c r="W10" s="56" t="s">
        <v>173</v>
      </c>
      <c r="X10" s="56" t="s">
        <v>16</v>
      </c>
      <c r="Y10" s="56" t="s">
        <v>18</v>
      </c>
      <c r="Z10" s="56" t="s">
        <v>170</v>
      </c>
      <c r="AA10" s="56" t="s">
        <v>43</v>
      </c>
      <c r="AB10" s="56" t="s">
        <v>172</v>
      </c>
      <c r="AC10" s="287"/>
      <c r="AD10" s="287"/>
      <c r="AE10" s="287"/>
      <c r="AF10" s="56" t="s">
        <v>33</v>
      </c>
    </row>
    <row r="11" spans="1:32" x14ac:dyDescent="0.25">
      <c r="E11" s="14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49"/>
    </row>
    <row r="12" spans="1:32" x14ac:dyDescent="0.25">
      <c r="A12" s="115"/>
      <c r="B12" s="116"/>
      <c r="C12" s="116"/>
      <c r="D12" s="116"/>
      <c r="E12" s="211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211">
        <v>0</v>
      </c>
      <c r="S12" s="216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207">
        <v>0</v>
      </c>
      <c r="AF12" s="210">
        <f t="shared" ref="AF12:AF46" si="0">SUM(F12:AE12)</f>
        <v>0</v>
      </c>
    </row>
    <row r="13" spans="1:32" x14ac:dyDescent="0.25">
      <c r="A13" s="115"/>
      <c r="B13" s="116"/>
      <c r="C13" s="116"/>
      <c r="D13" s="116"/>
      <c r="E13" s="212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212">
        <v>0</v>
      </c>
      <c r="S13" s="217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204">
        <v>0</v>
      </c>
      <c r="AF13" s="206">
        <f t="shared" si="0"/>
        <v>0</v>
      </c>
    </row>
    <row r="14" spans="1:32" x14ac:dyDescent="0.25">
      <c r="A14" s="115"/>
      <c r="B14" s="116"/>
      <c r="C14" s="116"/>
      <c r="D14" s="116"/>
      <c r="E14" s="212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212">
        <v>0</v>
      </c>
      <c r="S14" s="217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204">
        <v>0</v>
      </c>
      <c r="AF14" s="206">
        <f t="shared" si="0"/>
        <v>0</v>
      </c>
    </row>
    <row r="15" spans="1:32" x14ac:dyDescent="0.25">
      <c r="A15" s="115"/>
      <c r="B15" s="116"/>
      <c r="C15" s="116"/>
      <c r="D15" s="116"/>
      <c r="E15" s="212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212">
        <v>0</v>
      </c>
      <c r="S15" s="217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204">
        <v>0</v>
      </c>
      <c r="AF15" s="206">
        <f t="shared" si="0"/>
        <v>0</v>
      </c>
    </row>
    <row r="16" spans="1:32" x14ac:dyDescent="0.25">
      <c r="A16" s="115"/>
      <c r="B16" s="116"/>
      <c r="C16" s="116"/>
      <c r="D16" s="116"/>
      <c r="E16" s="212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212">
        <v>0</v>
      </c>
      <c r="S16" s="217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204">
        <v>0</v>
      </c>
      <c r="AF16" s="206">
        <f t="shared" si="0"/>
        <v>0</v>
      </c>
    </row>
    <row r="17" spans="1:32" x14ac:dyDescent="0.25">
      <c r="A17" s="115"/>
      <c r="B17" s="116"/>
      <c r="C17" s="116"/>
      <c r="D17" s="116"/>
      <c r="E17" s="212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212">
        <v>0</v>
      </c>
      <c r="S17" s="217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204">
        <v>0</v>
      </c>
      <c r="AF17" s="206">
        <f t="shared" si="0"/>
        <v>0</v>
      </c>
    </row>
    <row r="18" spans="1:32" x14ac:dyDescent="0.25">
      <c r="A18" s="115"/>
      <c r="B18" s="116"/>
      <c r="C18" s="116"/>
      <c r="D18" s="116"/>
      <c r="E18" s="212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212">
        <v>0</v>
      </c>
      <c r="S18" s="217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204">
        <v>0</v>
      </c>
      <c r="AF18" s="206">
        <f t="shared" si="0"/>
        <v>0</v>
      </c>
    </row>
    <row r="19" spans="1:32" x14ac:dyDescent="0.25">
      <c r="A19" s="115"/>
      <c r="B19" s="116"/>
      <c r="C19" s="116"/>
      <c r="D19" s="116"/>
      <c r="E19" s="212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212">
        <v>0</v>
      </c>
      <c r="S19" s="217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204">
        <v>0</v>
      </c>
      <c r="AF19" s="206">
        <f t="shared" si="0"/>
        <v>0</v>
      </c>
    </row>
    <row r="20" spans="1:32" x14ac:dyDescent="0.25">
      <c r="A20" s="115"/>
      <c r="B20" s="116"/>
      <c r="C20" s="116"/>
      <c r="D20" s="116"/>
      <c r="E20" s="212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212">
        <v>0</v>
      </c>
      <c r="S20" s="217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204">
        <v>0</v>
      </c>
      <c r="AF20" s="206">
        <f t="shared" si="0"/>
        <v>0</v>
      </c>
    </row>
    <row r="21" spans="1:32" x14ac:dyDescent="0.25">
      <c r="A21" s="115"/>
      <c r="B21" s="116"/>
      <c r="C21" s="116"/>
      <c r="D21" s="116"/>
      <c r="E21" s="212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212">
        <v>0</v>
      </c>
      <c r="S21" s="217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204">
        <v>0</v>
      </c>
      <c r="AF21" s="206">
        <f t="shared" si="0"/>
        <v>0</v>
      </c>
    </row>
    <row r="22" spans="1:32" x14ac:dyDescent="0.25">
      <c r="A22" s="115"/>
      <c r="B22" s="116"/>
      <c r="C22" s="116"/>
      <c r="D22" s="116"/>
      <c r="E22" s="212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212">
        <v>0</v>
      </c>
      <c r="S22" s="217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204">
        <v>0</v>
      </c>
      <c r="AF22" s="206">
        <f t="shared" si="0"/>
        <v>0</v>
      </c>
    </row>
    <row r="23" spans="1:32" x14ac:dyDescent="0.25">
      <c r="A23" s="115"/>
      <c r="B23" s="116"/>
      <c r="C23" s="116"/>
      <c r="D23" s="116"/>
      <c r="E23" s="212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212">
        <v>0</v>
      </c>
      <c r="S23" s="217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204">
        <v>0</v>
      </c>
      <c r="AF23" s="206">
        <f t="shared" si="0"/>
        <v>0</v>
      </c>
    </row>
    <row r="24" spans="1:32" x14ac:dyDescent="0.25">
      <c r="A24" s="115"/>
      <c r="B24" s="116"/>
      <c r="C24" s="116"/>
      <c r="D24" s="116"/>
      <c r="E24" s="212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212">
        <v>0</v>
      </c>
      <c r="S24" s="217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204">
        <v>0</v>
      </c>
      <c r="AF24" s="206">
        <f t="shared" si="0"/>
        <v>0</v>
      </c>
    </row>
    <row r="25" spans="1:32" x14ac:dyDescent="0.25">
      <c r="A25" s="115"/>
      <c r="B25" s="116"/>
      <c r="C25" s="116"/>
      <c r="D25" s="116"/>
      <c r="E25" s="212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212">
        <v>0</v>
      </c>
      <c r="S25" s="217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204">
        <v>0</v>
      </c>
      <c r="AF25" s="206">
        <f t="shared" si="0"/>
        <v>0</v>
      </c>
    </row>
    <row r="26" spans="1:32" x14ac:dyDescent="0.25">
      <c r="A26" s="115"/>
      <c r="B26" s="116"/>
      <c r="C26" s="116"/>
      <c r="D26" s="116"/>
      <c r="E26" s="212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212">
        <v>0</v>
      </c>
      <c r="S26" s="217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204">
        <v>0</v>
      </c>
      <c r="AF26" s="206">
        <f t="shared" si="0"/>
        <v>0</v>
      </c>
    </row>
    <row r="27" spans="1:32" x14ac:dyDescent="0.25">
      <c r="A27" s="115"/>
      <c r="B27" s="116"/>
      <c r="C27" s="116"/>
      <c r="D27" s="116"/>
      <c r="E27" s="212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212">
        <v>0</v>
      </c>
      <c r="S27" s="217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204">
        <v>0</v>
      </c>
      <c r="AF27" s="206">
        <f t="shared" si="0"/>
        <v>0</v>
      </c>
    </row>
    <row r="28" spans="1:32" x14ac:dyDescent="0.25">
      <c r="A28" s="115"/>
      <c r="B28" s="116"/>
      <c r="C28" s="116"/>
      <c r="D28" s="116"/>
      <c r="E28" s="212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212">
        <v>0</v>
      </c>
      <c r="S28" s="217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204">
        <v>0</v>
      </c>
      <c r="AF28" s="206">
        <f t="shared" si="0"/>
        <v>0</v>
      </c>
    </row>
    <row r="29" spans="1:32" x14ac:dyDescent="0.25">
      <c r="A29" s="115"/>
      <c r="B29" s="116"/>
      <c r="C29" s="116"/>
      <c r="D29" s="116"/>
      <c r="E29" s="212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212">
        <v>0</v>
      </c>
      <c r="S29" s="217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204">
        <v>0</v>
      </c>
      <c r="AF29" s="206">
        <f t="shared" si="0"/>
        <v>0</v>
      </c>
    </row>
    <row r="30" spans="1:32" x14ac:dyDescent="0.25">
      <c r="A30" s="115"/>
      <c r="B30" s="116"/>
      <c r="C30" s="116"/>
      <c r="D30" s="116"/>
      <c r="E30" s="212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212">
        <v>0</v>
      </c>
      <c r="S30" s="217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204">
        <v>0</v>
      </c>
      <c r="AF30" s="206">
        <f t="shared" si="0"/>
        <v>0</v>
      </c>
    </row>
    <row r="31" spans="1:32" x14ac:dyDescent="0.25">
      <c r="A31" s="115"/>
      <c r="B31" s="116"/>
      <c r="C31" s="116"/>
      <c r="D31" s="116"/>
      <c r="E31" s="212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212">
        <v>0</v>
      </c>
      <c r="S31" s="217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204">
        <v>0</v>
      </c>
      <c r="AF31" s="206">
        <f t="shared" si="0"/>
        <v>0</v>
      </c>
    </row>
    <row r="32" spans="1:32" x14ac:dyDescent="0.25">
      <c r="A32" s="115"/>
      <c r="B32" s="116"/>
      <c r="C32" s="116"/>
      <c r="D32" s="116"/>
      <c r="E32" s="212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212">
        <v>0</v>
      </c>
      <c r="S32" s="217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204">
        <v>0</v>
      </c>
      <c r="AF32" s="206">
        <f t="shared" si="0"/>
        <v>0</v>
      </c>
    </row>
    <row r="33" spans="1:32" x14ac:dyDescent="0.25">
      <c r="A33" s="115"/>
      <c r="B33" s="116"/>
      <c r="C33" s="116"/>
      <c r="D33" s="116"/>
      <c r="E33" s="212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212">
        <v>0</v>
      </c>
      <c r="S33" s="217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204">
        <v>0</v>
      </c>
      <c r="AF33" s="206">
        <f t="shared" si="0"/>
        <v>0</v>
      </c>
    </row>
    <row r="34" spans="1:32" x14ac:dyDescent="0.25">
      <c r="A34" s="115"/>
      <c r="B34" s="116"/>
      <c r="C34" s="116"/>
      <c r="D34" s="116"/>
      <c r="E34" s="212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212">
        <v>0</v>
      </c>
      <c r="S34" s="217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204">
        <v>0</v>
      </c>
      <c r="AF34" s="206">
        <f t="shared" si="0"/>
        <v>0</v>
      </c>
    </row>
    <row r="35" spans="1:32" x14ac:dyDescent="0.25">
      <c r="A35" s="115"/>
      <c r="B35" s="116"/>
      <c r="C35" s="116"/>
      <c r="D35" s="116"/>
      <c r="E35" s="212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212">
        <v>0</v>
      </c>
      <c r="S35" s="217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204">
        <v>0</v>
      </c>
      <c r="AF35" s="206">
        <f t="shared" si="0"/>
        <v>0</v>
      </c>
    </row>
    <row r="36" spans="1:32" x14ac:dyDescent="0.25">
      <c r="A36" s="115"/>
      <c r="B36" s="116"/>
      <c r="C36" s="116"/>
      <c r="D36" s="116"/>
      <c r="E36" s="212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212">
        <v>0</v>
      </c>
      <c r="S36" s="217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204">
        <v>0</v>
      </c>
      <c r="AF36" s="206">
        <f t="shared" si="0"/>
        <v>0</v>
      </c>
    </row>
    <row r="37" spans="1:32" x14ac:dyDescent="0.25">
      <c r="A37" s="115"/>
      <c r="B37" s="116"/>
      <c r="C37" s="116"/>
      <c r="D37" s="116"/>
      <c r="E37" s="212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212">
        <v>0</v>
      </c>
      <c r="S37" s="217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204">
        <v>0</v>
      </c>
      <c r="AF37" s="206">
        <f t="shared" si="0"/>
        <v>0</v>
      </c>
    </row>
    <row r="38" spans="1:32" x14ac:dyDescent="0.25">
      <c r="A38" s="115"/>
      <c r="B38" s="116"/>
      <c r="C38" s="116"/>
      <c r="D38" s="116"/>
      <c r="E38" s="212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212">
        <v>0</v>
      </c>
      <c r="S38" s="217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204">
        <v>0</v>
      </c>
      <c r="AF38" s="206">
        <f t="shared" si="0"/>
        <v>0</v>
      </c>
    </row>
    <row r="39" spans="1:32" x14ac:dyDescent="0.25">
      <c r="A39" s="115"/>
      <c r="B39" s="116"/>
      <c r="C39" s="116"/>
      <c r="D39" s="116"/>
      <c r="E39" s="212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212">
        <v>0</v>
      </c>
      <c r="S39" s="217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204">
        <v>0</v>
      </c>
      <c r="AF39" s="206">
        <f t="shared" si="0"/>
        <v>0</v>
      </c>
    </row>
    <row r="40" spans="1:32" x14ac:dyDescent="0.25">
      <c r="A40" s="115"/>
      <c r="B40" s="116"/>
      <c r="C40" s="116"/>
      <c r="D40" s="116"/>
      <c r="E40" s="212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212">
        <v>0</v>
      </c>
      <c r="S40" s="217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204">
        <v>0</v>
      </c>
      <c r="AF40" s="206">
        <f t="shared" si="0"/>
        <v>0</v>
      </c>
    </row>
    <row r="41" spans="1:32" x14ac:dyDescent="0.25">
      <c r="A41" s="115"/>
      <c r="B41" s="116"/>
      <c r="C41" s="116"/>
      <c r="D41" s="116"/>
      <c r="E41" s="212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212">
        <v>0</v>
      </c>
      <c r="S41" s="217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204">
        <v>0</v>
      </c>
      <c r="AF41" s="206">
        <f t="shared" si="0"/>
        <v>0</v>
      </c>
    </row>
    <row r="42" spans="1:32" x14ac:dyDescent="0.25">
      <c r="A42" s="115"/>
      <c r="B42" s="116"/>
      <c r="C42" s="116"/>
      <c r="D42" s="116"/>
      <c r="E42" s="212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212">
        <v>0</v>
      </c>
      <c r="S42" s="217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118">
        <v>0</v>
      </c>
      <c r="AE42" s="204">
        <v>0</v>
      </c>
      <c r="AF42" s="206">
        <f t="shared" si="0"/>
        <v>0</v>
      </c>
    </row>
    <row r="43" spans="1:32" x14ac:dyDescent="0.25">
      <c r="A43" s="115"/>
      <c r="B43" s="116"/>
      <c r="C43" s="116"/>
      <c r="D43" s="116"/>
      <c r="E43" s="212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212">
        <v>0</v>
      </c>
      <c r="S43" s="217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204">
        <v>0</v>
      </c>
      <c r="AF43" s="206">
        <f t="shared" si="0"/>
        <v>0</v>
      </c>
    </row>
    <row r="44" spans="1:32" x14ac:dyDescent="0.25">
      <c r="A44" s="115"/>
      <c r="B44" s="116"/>
      <c r="C44" s="116"/>
      <c r="D44" s="116"/>
      <c r="E44" s="212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212">
        <v>0</v>
      </c>
      <c r="S44" s="217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204">
        <v>0</v>
      </c>
      <c r="AF44" s="206">
        <f t="shared" si="0"/>
        <v>0</v>
      </c>
    </row>
    <row r="45" spans="1:32" x14ac:dyDescent="0.25">
      <c r="A45" s="115"/>
      <c r="B45" s="116"/>
      <c r="C45" s="116"/>
      <c r="D45" s="116"/>
      <c r="E45" s="212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212">
        <v>0</v>
      </c>
      <c r="S45" s="217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0</v>
      </c>
      <c r="AD45" s="118">
        <v>0</v>
      </c>
      <c r="AE45" s="204">
        <v>0</v>
      </c>
      <c r="AF45" s="206">
        <f t="shared" si="0"/>
        <v>0</v>
      </c>
    </row>
    <row r="46" spans="1:32" x14ac:dyDescent="0.25">
      <c r="A46" s="115"/>
      <c r="B46" s="116"/>
      <c r="C46" s="116"/>
      <c r="D46" s="116"/>
      <c r="E46" s="212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212">
        <v>0</v>
      </c>
      <c r="S46" s="217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204">
        <v>0</v>
      </c>
      <c r="AF46" s="206">
        <f t="shared" si="0"/>
        <v>0</v>
      </c>
    </row>
    <row r="47" spans="1:32" x14ac:dyDescent="0.25">
      <c r="A47" s="7"/>
      <c r="E47" s="149"/>
      <c r="F47" s="192" t="s">
        <v>109</v>
      </c>
      <c r="G47" s="192" t="s">
        <v>110</v>
      </c>
      <c r="H47" s="192" t="s">
        <v>111</v>
      </c>
      <c r="I47" s="192" t="s">
        <v>112</v>
      </c>
      <c r="J47" s="192" t="s">
        <v>113</v>
      </c>
      <c r="K47" s="192" t="s">
        <v>114</v>
      </c>
      <c r="L47" s="192" t="s">
        <v>115</v>
      </c>
      <c r="M47" s="192" t="s">
        <v>116</v>
      </c>
      <c r="N47" s="192" t="s">
        <v>117</v>
      </c>
      <c r="O47" s="192" t="s">
        <v>118</v>
      </c>
      <c r="P47" s="192" t="s">
        <v>119</v>
      </c>
      <c r="Q47" s="192" t="s">
        <v>120</v>
      </c>
      <c r="R47" s="193" t="s">
        <v>121</v>
      </c>
      <c r="S47" s="218" t="s">
        <v>122</v>
      </c>
      <c r="T47" s="195" t="s">
        <v>123</v>
      </c>
      <c r="U47" s="195" t="s">
        <v>124</v>
      </c>
      <c r="V47" s="195" t="s">
        <v>125</v>
      </c>
      <c r="W47" s="195" t="s">
        <v>126</v>
      </c>
      <c r="X47" s="195" t="s">
        <v>127</v>
      </c>
      <c r="Y47" s="195" t="s">
        <v>128</v>
      </c>
      <c r="Z47" s="195" t="s">
        <v>129</v>
      </c>
      <c r="AA47" s="195" t="s">
        <v>130</v>
      </c>
      <c r="AB47" s="84" t="s">
        <v>131</v>
      </c>
      <c r="AC47" s="84" t="s">
        <v>132</v>
      </c>
      <c r="AD47" s="203" t="s">
        <v>133</v>
      </c>
      <c r="AE47" s="203" t="s">
        <v>248</v>
      </c>
      <c r="AF47" s="209"/>
    </row>
    <row r="48" spans="1:32" x14ac:dyDescent="0.25">
      <c r="A48" s="115"/>
      <c r="B48" s="116"/>
      <c r="C48" s="116"/>
      <c r="D48" s="116"/>
      <c r="E48" s="213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213">
        <v>0</v>
      </c>
      <c r="S48" s="219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208">
        <v>0</v>
      </c>
      <c r="AF48" s="206">
        <f t="shared" ref="AF48:AF80" si="1">SUM(F48:AE48)</f>
        <v>0</v>
      </c>
    </row>
    <row r="49" spans="1:32" x14ac:dyDescent="0.25">
      <c r="A49" s="115"/>
      <c r="B49" s="116"/>
      <c r="C49" s="116"/>
      <c r="D49" s="116"/>
      <c r="E49" s="212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212">
        <v>0</v>
      </c>
      <c r="S49" s="217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0</v>
      </c>
      <c r="AE49" s="204">
        <v>0</v>
      </c>
      <c r="AF49" s="206">
        <f t="shared" si="1"/>
        <v>0</v>
      </c>
    </row>
    <row r="50" spans="1:32" x14ac:dyDescent="0.25">
      <c r="A50" s="115"/>
      <c r="B50" s="116"/>
      <c r="C50" s="116"/>
      <c r="D50" s="116"/>
      <c r="E50" s="212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212">
        <v>0</v>
      </c>
      <c r="S50" s="217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204">
        <v>0</v>
      </c>
      <c r="AD50" s="205">
        <v>0</v>
      </c>
      <c r="AE50" s="205">
        <v>0</v>
      </c>
      <c r="AF50" s="206">
        <f t="shared" si="1"/>
        <v>0</v>
      </c>
    </row>
    <row r="51" spans="1:32" x14ac:dyDescent="0.25">
      <c r="A51" s="115"/>
      <c r="B51" s="116"/>
      <c r="C51" s="116"/>
      <c r="D51" s="116"/>
      <c r="E51" s="212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212">
        <v>0</v>
      </c>
      <c r="S51" s="217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201">
        <v>0</v>
      </c>
      <c r="AE51" s="201">
        <v>0</v>
      </c>
      <c r="AF51" s="202">
        <f t="shared" si="1"/>
        <v>0</v>
      </c>
    </row>
    <row r="52" spans="1:32" x14ac:dyDescent="0.25">
      <c r="A52" s="115"/>
      <c r="B52" s="116"/>
      <c r="C52" s="116"/>
      <c r="D52" s="116"/>
      <c r="E52" s="212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212">
        <v>0</v>
      </c>
      <c r="S52" s="217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18">
        <v>0</v>
      </c>
      <c r="AF52" s="119">
        <f t="shared" si="1"/>
        <v>0</v>
      </c>
    </row>
    <row r="53" spans="1:32" x14ac:dyDescent="0.25">
      <c r="A53" s="115"/>
      <c r="B53" s="116"/>
      <c r="C53" s="116"/>
      <c r="D53" s="116"/>
      <c r="E53" s="212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212">
        <v>0</v>
      </c>
      <c r="S53" s="217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0</v>
      </c>
      <c r="AA53" s="118">
        <v>0</v>
      </c>
      <c r="AB53" s="118">
        <v>0</v>
      </c>
      <c r="AC53" s="118">
        <v>0</v>
      </c>
      <c r="AD53" s="118">
        <v>0</v>
      </c>
      <c r="AE53" s="118">
        <v>0</v>
      </c>
      <c r="AF53" s="119">
        <f t="shared" si="1"/>
        <v>0</v>
      </c>
    </row>
    <row r="54" spans="1:32" x14ac:dyDescent="0.25">
      <c r="A54" s="115"/>
      <c r="B54" s="116"/>
      <c r="C54" s="116"/>
      <c r="D54" s="116"/>
      <c r="E54" s="212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212">
        <v>0</v>
      </c>
      <c r="S54" s="217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118">
        <v>0</v>
      </c>
      <c r="AD54" s="118">
        <v>0</v>
      </c>
      <c r="AE54" s="118">
        <v>0</v>
      </c>
      <c r="AF54" s="119">
        <f t="shared" si="1"/>
        <v>0</v>
      </c>
    </row>
    <row r="55" spans="1:32" x14ac:dyDescent="0.25">
      <c r="A55" s="115"/>
      <c r="B55" s="116"/>
      <c r="C55" s="116"/>
      <c r="D55" s="116"/>
      <c r="E55" s="212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212">
        <v>0</v>
      </c>
      <c r="S55" s="217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118">
        <v>0</v>
      </c>
      <c r="AE55" s="118">
        <v>0</v>
      </c>
      <c r="AF55" s="119">
        <f t="shared" si="1"/>
        <v>0</v>
      </c>
    </row>
    <row r="56" spans="1:32" x14ac:dyDescent="0.25">
      <c r="A56" s="115"/>
      <c r="B56" s="116"/>
      <c r="C56" s="116"/>
      <c r="D56" s="116"/>
      <c r="E56" s="212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212">
        <v>0</v>
      </c>
      <c r="S56" s="217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9">
        <f t="shared" si="1"/>
        <v>0</v>
      </c>
    </row>
    <row r="57" spans="1:32" x14ac:dyDescent="0.25">
      <c r="A57" s="115"/>
      <c r="B57" s="116"/>
      <c r="C57" s="116"/>
      <c r="D57" s="116"/>
      <c r="E57" s="212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212">
        <v>0</v>
      </c>
      <c r="S57" s="217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118">
        <v>0</v>
      </c>
      <c r="AE57" s="118">
        <v>0</v>
      </c>
      <c r="AF57" s="119">
        <f t="shared" si="1"/>
        <v>0</v>
      </c>
    </row>
    <row r="58" spans="1:32" x14ac:dyDescent="0.25">
      <c r="A58" s="115"/>
      <c r="B58" s="116"/>
      <c r="C58" s="116"/>
      <c r="D58" s="116"/>
      <c r="E58" s="212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212">
        <v>0</v>
      </c>
      <c r="S58" s="217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9">
        <f t="shared" si="1"/>
        <v>0</v>
      </c>
    </row>
    <row r="59" spans="1:32" x14ac:dyDescent="0.25">
      <c r="A59" s="115"/>
      <c r="B59" s="116"/>
      <c r="C59" s="116"/>
      <c r="D59" s="116"/>
      <c r="E59" s="212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212">
        <v>0</v>
      </c>
      <c r="S59" s="217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0</v>
      </c>
      <c r="Y59" s="118">
        <v>0</v>
      </c>
      <c r="Z59" s="118">
        <v>0</v>
      </c>
      <c r="AA59" s="118">
        <v>0</v>
      </c>
      <c r="AB59" s="118">
        <v>0</v>
      </c>
      <c r="AC59" s="118">
        <v>0</v>
      </c>
      <c r="AD59" s="118">
        <v>0</v>
      </c>
      <c r="AE59" s="118">
        <v>0</v>
      </c>
      <c r="AF59" s="119">
        <f t="shared" si="1"/>
        <v>0</v>
      </c>
    </row>
    <row r="60" spans="1:32" x14ac:dyDescent="0.25">
      <c r="A60" s="115"/>
      <c r="B60" s="116"/>
      <c r="C60" s="116"/>
      <c r="D60" s="116"/>
      <c r="E60" s="212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212">
        <v>0</v>
      </c>
      <c r="S60" s="217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9">
        <f t="shared" si="1"/>
        <v>0</v>
      </c>
    </row>
    <row r="61" spans="1:32" x14ac:dyDescent="0.25">
      <c r="A61" s="115"/>
      <c r="B61" s="116"/>
      <c r="C61" s="116"/>
      <c r="D61" s="116"/>
      <c r="E61" s="212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212">
        <v>0</v>
      </c>
      <c r="S61" s="217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9">
        <f t="shared" si="1"/>
        <v>0</v>
      </c>
    </row>
    <row r="62" spans="1:32" x14ac:dyDescent="0.25">
      <c r="A62" s="115"/>
      <c r="B62" s="116"/>
      <c r="C62" s="116"/>
      <c r="D62" s="116"/>
      <c r="E62" s="212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212">
        <v>0</v>
      </c>
      <c r="S62" s="217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9">
        <f t="shared" si="1"/>
        <v>0</v>
      </c>
    </row>
    <row r="63" spans="1:32" x14ac:dyDescent="0.25">
      <c r="A63" s="115"/>
      <c r="B63" s="116"/>
      <c r="C63" s="116"/>
      <c r="D63" s="116"/>
      <c r="E63" s="212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212">
        <v>0</v>
      </c>
      <c r="S63" s="217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0</v>
      </c>
      <c r="AE63" s="118">
        <v>0</v>
      </c>
      <c r="AF63" s="119">
        <f t="shared" si="1"/>
        <v>0</v>
      </c>
    </row>
    <row r="64" spans="1:32" x14ac:dyDescent="0.25">
      <c r="A64" s="115"/>
      <c r="B64" s="116"/>
      <c r="C64" s="116"/>
      <c r="D64" s="116"/>
      <c r="E64" s="212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212">
        <v>0</v>
      </c>
      <c r="S64" s="217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18">
        <v>0</v>
      </c>
      <c r="Z64" s="118">
        <v>0</v>
      </c>
      <c r="AA64" s="118">
        <v>0</v>
      </c>
      <c r="AB64" s="118">
        <v>0</v>
      </c>
      <c r="AC64" s="118">
        <v>0</v>
      </c>
      <c r="AD64" s="118">
        <v>0</v>
      </c>
      <c r="AE64" s="118">
        <v>0</v>
      </c>
      <c r="AF64" s="119">
        <f t="shared" si="1"/>
        <v>0</v>
      </c>
    </row>
    <row r="65" spans="1:32" x14ac:dyDescent="0.25">
      <c r="A65" s="115"/>
      <c r="B65" s="116"/>
      <c r="C65" s="116"/>
      <c r="D65" s="116"/>
      <c r="E65" s="212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212">
        <v>0</v>
      </c>
      <c r="S65" s="217">
        <v>0</v>
      </c>
      <c r="T65" s="118">
        <v>0</v>
      </c>
      <c r="U65" s="118">
        <v>0</v>
      </c>
      <c r="V65" s="118">
        <v>0</v>
      </c>
      <c r="W65" s="118">
        <v>0</v>
      </c>
      <c r="X65" s="118">
        <v>0</v>
      </c>
      <c r="Y65" s="118">
        <v>0</v>
      </c>
      <c r="Z65" s="118">
        <v>0</v>
      </c>
      <c r="AA65" s="118">
        <v>0</v>
      </c>
      <c r="AB65" s="118">
        <v>0</v>
      </c>
      <c r="AC65" s="118">
        <v>0</v>
      </c>
      <c r="AD65" s="118">
        <v>0</v>
      </c>
      <c r="AE65" s="118">
        <v>0</v>
      </c>
      <c r="AF65" s="119">
        <f t="shared" si="1"/>
        <v>0</v>
      </c>
    </row>
    <row r="66" spans="1:32" x14ac:dyDescent="0.25">
      <c r="A66" s="115"/>
      <c r="B66" s="116"/>
      <c r="C66" s="116"/>
      <c r="D66" s="116"/>
      <c r="E66" s="212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212">
        <v>0</v>
      </c>
      <c r="S66" s="217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19">
        <f t="shared" si="1"/>
        <v>0</v>
      </c>
    </row>
    <row r="67" spans="1:32" x14ac:dyDescent="0.25">
      <c r="A67" s="115"/>
      <c r="B67" s="116"/>
      <c r="C67" s="116"/>
      <c r="D67" s="116"/>
      <c r="E67" s="212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212">
        <v>0</v>
      </c>
      <c r="S67" s="217">
        <v>0</v>
      </c>
      <c r="T67" s="118">
        <v>0</v>
      </c>
      <c r="U67" s="118">
        <v>0</v>
      </c>
      <c r="V67" s="118">
        <v>0</v>
      </c>
      <c r="W67" s="118">
        <v>0</v>
      </c>
      <c r="X67" s="118">
        <v>0</v>
      </c>
      <c r="Y67" s="118">
        <v>0</v>
      </c>
      <c r="Z67" s="118">
        <v>0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19">
        <f t="shared" si="1"/>
        <v>0</v>
      </c>
    </row>
    <row r="68" spans="1:32" x14ac:dyDescent="0.25">
      <c r="A68" s="115"/>
      <c r="B68" s="116"/>
      <c r="C68" s="116"/>
      <c r="D68" s="116"/>
      <c r="E68" s="212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212">
        <v>0</v>
      </c>
      <c r="S68" s="217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19">
        <f t="shared" si="1"/>
        <v>0</v>
      </c>
    </row>
    <row r="69" spans="1:32" x14ac:dyDescent="0.25">
      <c r="A69" s="115"/>
      <c r="B69" s="116"/>
      <c r="C69" s="116"/>
      <c r="D69" s="116"/>
      <c r="E69" s="212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212">
        <v>0</v>
      </c>
      <c r="S69" s="217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9">
        <f t="shared" si="1"/>
        <v>0</v>
      </c>
    </row>
    <row r="70" spans="1:32" x14ac:dyDescent="0.25">
      <c r="A70" s="115"/>
      <c r="B70" s="116"/>
      <c r="C70" s="116"/>
      <c r="D70" s="116"/>
      <c r="E70" s="212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212">
        <v>0</v>
      </c>
      <c r="S70" s="217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118">
        <v>0</v>
      </c>
      <c r="AE70" s="118">
        <v>0</v>
      </c>
      <c r="AF70" s="119">
        <f t="shared" si="1"/>
        <v>0</v>
      </c>
    </row>
    <row r="71" spans="1:32" x14ac:dyDescent="0.25">
      <c r="A71" s="115"/>
      <c r="B71" s="116"/>
      <c r="C71" s="116"/>
      <c r="D71" s="116"/>
      <c r="E71" s="212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212">
        <v>0</v>
      </c>
      <c r="S71" s="217"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0</v>
      </c>
      <c r="AE71" s="118">
        <v>0</v>
      </c>
      <c r="AF71" s="119">
        <f t="shared" si="1"/>
        <v>0</v>
      </c>
    </row>
    <row r="72" spans="1:32" x14ac:dyDescent="0.25">
      <c r="A72" s="115"/>
      <c r="B72" s="116"/>
      <c r="C72" s="116"/>
      <c r="D72" s="116"/>
      <c r="E72" s="212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212">
        <v>0</v>
      </c>
      <c r="S72" s="217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0</v>
      </c>
      <c r="AD72" s="118">
        <v>0</v>
      </c>
      <c r="AE72" s="118">
        <v>0</v>
      </c>
      <c r="AF72" s="119">
        <f t="shared" si="1"/>
        <v>0</v>
      </c>
    </row>
    <row r="73" spans="1:32" x14ac:dyDescent="0.25">
      <c r="A73" s="115"/>
      <c r="B73" s="116"/>
      <c r="C73" s="116"/>
      <c r="D73" s="116"/>
      <c r="E73" s="212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212">
        <v>0</v>
      </c>
      <c r="S73" s="217">
        <v>0</v>
      </c>
      <c r="T73" s="118">
        <v>0</v>
      </c>
      <c r="U73" s="118">
        <v>0</v>
      </c>
      <c r="V73" s="118">
        <v>0</v>
      </c>
      <c r="W73" s="118">
        <v>0</v>
      </c>
      <c r="X73" s="118">
        <v>0</v>
      </c>
      <c r="Y73" s="118">
        <v>0</v>
      </c>
      <c r="Z73" s="118">
        <v>0</v>
      </c>
      <c r="AA73" s="118">
        <v>0</v>
      </c>
      <c r="AB73" s="118">
        <v>0</v>
      </c>
      <c r="AC73" s="118">
        <v>0</v>
      </c>
      <c r="AD73" s="118">
        <v>0</v>
      </c>
      <c r="AE73" s="118">
        <v>0</v>
      </c>
      <c r="AF73" s="119">
        <f t="shared" si="1"/>
        <v>0</v>
      </c>
    </row>
    <row r="74" spans="1:32" x14ac:dyDescent="0.25">
      <c r="A74" s="115"/>
      <c r="B74" s="116"/>
      <c r="C74" s="116"/>
      <c r="D74" s="116"/>
      <c r="E74" s="212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212">
        <v>0</v>
      </c>
      <c r="S74" s="217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118">
        <v>0</v>
      </c>
      <c r="AE74" s="118">
        <v>0</v>
      </c>
      <c r="AF74" s="119">
        <f t="shared" si="1"/>
        <v>0</v>
      </c>
    </row>
    <row r="75" spans="1:32" x14ac:dyDescent="0.25">
      <c r="A75" s="115"/>
      <c r="B75" s="116"/>
      <c r="C75" s="116"/>
      <c r="D75" s="116"/>
      <c r="E75" s="212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212">
        <v>0</v>
      </c>
      <c r="S75" s="217">
        <v>0</v>
      </c>
      <c r="T75" s="118">
        <v>0</v>
      </c>
      <c r="U75" s="118">
        <v>0</v>
      </c>
      <c r="V75" s="118">
        <v>0</v>
      </c>
      <c r="W75" s="118">
        <v>0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118">
        <v>0</v>
      </c>
      <c r="AD75" s="118">
        <v>0</v>
      </c>
      <c r="AE75" s="118">
        <v>0</v>
      </c>
      <c r="AF75" s="119">
        <f t="shared" si="1"/>
        <v>0</v>
      </c>
    </row>
    <row r="76" spans="1:32" x14ac:dyDescent="0.25">
      <c r="A76" s="115"/>
      <c r="B76" s="116"/>
      <c r="C76" s="116"/>
      <c r="D76" s="116"/>
      <c r="E76" s="212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212">
        <v>0</v>
      </c>
      <c r="S76" s="217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118">
        <v>0</v>
      </c>
      <c r="AE76" s="118">
        <v>0</v>
      </c>
      <c r="AF76" s="119">
        <f t="shared" si="1"/>
        <v>0</v>
      </c>
    </row>
    <row r="77" spans="1:32" x14ac:dyDescent="0.25">
      <c r="A77" s="115"/>
      <c r="B77" s="116"/>
      <c r="C77" s="116"/>
      <c r="D77" s="116"/>
      <c r="E77" s="212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212">
        <v>0</v>
      </c>
      <c r="S77" s="217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0</v>
      </c>
      <c r="AD77" s="118">
        <v>0</v>
      </c>
      <c r="AE77" s="118">
        <v>0</v>
      </c>
      <c r="AF77" s="119">
        <f t="shared" si="1"/>
        <v>0</v>
      </c>
    </row>
    <row r="78" spans="1:32" x14ac:dyDescent="0.25">
      <c r="A78" s="115"/>
      <c r="B78" s="116"/>
      <c r="C78" s="116"/>
      <c r="D78" s="116"/>
      <c r="E78" s="212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212">
        <v>0</v>
      </c>
      <c r="S78" s="217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19">
        <f t="shared" si="1"/>
        <v>0</v>
      </c>
    </row>
    <row r="79" spans="1:32" x14ac:dyDescent="0.25">
      <c r="A79" s="115"/>
      <c r="B79" s="116"/>
      <c r="C79" s="116"/>
      <c r="D79" s="116"/>
      <c r="E79" s="212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212">
        <v>0</v>
      </c>
      <c r="S79" s="217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18">
        <v>0</v>
      </c>
      <c r="AB79" s="118">
        <v>0</v>
      </c>
      <c r="AC79" s="118">
        <v>0</v>
      </c>
      <c r="AD79" s="118">
        <v>0</v>
      </c>
      <c r="AE79" s="118">
        <v>0</v>
      </c>
      <c r="AF79" s="119">
        <f t="shared" si="1"/>
        <v>0</v>
      </c>
    </row>
    <row r="80" spans="1:32" ht="16.5" x14ac:dyDescent="0.35">
      <c r="A80" s="115"/>
      <c r="B80" s="116"/>
      <c r="C80" s="116"/>
      <c r="D80" s="116"/>
      <c r="E80" s="214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214">
        <v>0</v>
      </c>
      <c r="S80" s="220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v>0</v>
      </c>
      <c r="AF80" s="122">
        <f t="shared" si="1"/>
        <v>0</v>
      </c>
    </row>
    <row r="81" spans="1:32" ht="16.5" x14ac:dyDescent="0.35">
      <c r="A81" s="123"/>
      <c r="B81" s="124" t="s">
        <v>45</v>
      </c>
      <c r="C81" s="124"/>
      <c r="D81" s="124"/>
      <c r="E81" s="215">
        <f>SUM(E12:E80)</f>
        <v>0</v>
      </c>
      <c r="F81" s="125">
        <f t="shared" ref="F81:AF81" si="2">SUM(F12:F80)</f>
        <v>0</v>
      </c>
      <c r="G81" s="125">
        <f t="shared" si="2"/>
        <v>0</v>
      </c>
      <c r="H81" s="125">
        <f t="shared" si="2"/>
        <v>0</v>
      </c>
      <c r="I81" s="125">
        <f t="shared" si="2"/>
        <v>0</v>
      </c>
      <c r="J81" s="125">
        <f t="shared" si="2"/>
        <v>0</v>
      </c>
      <c r="K81" s="125">
        <f t="shared" si="2"/>
        <v>0</v>
      </c>
      <c r="L81" s="125">
        <f t="shared" si="2"/>
        <v>0</v>
      </c>
      <c r="M81" s="125">
        <f>SUM(M12:M80)</f>
        <v>0</v>
      </c>
      <c r="N81" s="125">
        <f>SUM(N12:N80)</f>
        <v>0</v>
      </c>
      <c r="O81" s="125">
        <f t="shared" si="2"/>
        <v>0</v>
      </c>
      <c r="P81" s="125">
        <f t="shared" si="2"/>
        <v>0</v>
      </c>
      <c r="Q81" s="125">
        <f t="shared" si="2"/>
        <v>0</v>
      </c>
      <c r="R81" s="215">
        <f t="shared" si="2"/>
        <v>0</v>
      </c>
      <c r="S81" s="221">
        <f t="shared" si="2"/>
        <v>0</v>
      </c>
      <c r="T81" s="125">
        <f t="shared" si="2"/>
        <v>0</v>
      </c>
      <c r="U81" s="125">
        <f t="shared" si="2"/>
        <v>0</v>
      </c>
      <c r="V81" s="125">
        <f t="shared" si="2"/>
        <v>0</v>
      </c>
      <c r="W81" s="125">
        <f t="shared" si="2"/>
        <v>0</v>
      </c>
      <c r="X81" s="125">
        <f t="shared" si="2"/>
        <v>0</v>
      </c>
      <c r="Y81" s="125">
        <f t="shared" si="2"/>
        <v>0</v>
      </c>
      <c r="Z81" s="125">
        <f t="shared" si="2"/>
        <v>0</v>
      </c>
      <c r="AA81" s="125">
        <f t="shared" si="2"/>
        <v>0</v>
      </c>
      <c r="AB81" s="125">
        <f t="shared" si="2"/>
        <v>0</v>
      </c>
      <c r="AC81" s="125">
        <f t="shared" si="2"/>
        <v>0</v>
      </c>
      <c r="AD81" s="125">
        <f t="shared" si="2"/>
        <v>0</v>
      </c>
      <c r="AE81" s="125">
        <f t="shared" si="2"/>
        <v>0</v>
      </c>
      <c r="AF81" s="125">
        <f t="shared" si="2"/>
        <v>0</v>
      </c>
    </row>
    <row r="82" spans="1:32" x14ac:dyDescent="0.25">
      <c r="A82" s="7"/>
      <c r="E82" s="149"/>
      <c r="F82" s="192" t="s">
        <v>109</v>
      </c>
      <c r="G82" s="192" t="s">
        <v>110</v>
      </c>
      <c r="H82" s="192" t="s">
        <v>111</v>
      </c>
      <c r="I82" s="192" t="s">
        <v>112</v>
      </c>
      <c r="J82" s="192" t="s">
        <v>113</v>
      </c>
      <c r="K82" s="192" t="s">
        <v>114</v>
      </c>
      <c r="L82" s="192" t="s">
        <v>115</v>
      </c>
      <c r="M82" s="192" t="s">
        <v>116</v>
      </c>
      <c r="N82" s="192" t="s">
        <v>117</v>
      </c>
      <c r="O82" s="192" t="s">
        <v>118</v>
      </c>
      <c r="P82" s="192" t="s">
        <v>119</v>
      </c>
      <c r="Q82" s="192" t="s">
        <v>120</v>
      </c>
      <c r="R82" s="193" t="s">
        <v>121</v>
      </c>
      <c r="S82" s="218" t="s">
        <v>122</v>
      </c>
      <c r="T82" s="68" t="s">
        <v>123</v>
      </c>
      <c r="U82" s="68" t="s">
        <v>124</v>
      </c>
      <c r="V82" s="68" t="s">
        <v>125</v>
      </c>
      <c r="W82" s="68" t="s">
        <v>126</v>
      </c>
      <c r="X82" s="68" t="s">
        <v>127</v>
      </c>
      <c r="Y82" s="68" t="s">
        <v>128</v>
      </c>
      <c r="Z82" s="68" t="s">
        <v>129</v>
      </c>
      <c r="AA82" s="68" t="s">
        <v>130</v>
      </c>
      <c r="AB82" s="75" t="s">
        <v>131</v>
      </c>
      <c r="AC82" s="75" t="s">
        <v>132</v>
      </c>
      <c r="AD82" s="75" t="s">
        <v>133</v>
      </c>
      <c r="AE82" s="75" t="s">
        <v>248</v>
      </c>
      <c r="AF82" s="9"/>
    </row>
    <row r="83" spans="1:32" x14ac:dyDescent="0.25">
      <c r="A83" s="7"/>
      <c r="AB83" s="59"/>
      <c r="AC83" s="59"/>
      <c r="AD83" s="59"/>
      <c r="AE83" s="59"/>
      <c r="AF83" s="9"/>
    </row>
    <row r="84" spans="1:32" x14ac:dyDescent="0.25">
      <c r="A84" s="7"/>
      <c r="AB84" s="59"/>
      <c r="AC84" s="59"/>
      <c r="AD84" s="59"/>
      <c r="AE84" s="59"/>
      <c r="AF84" s="9"/>
    </row>
    <row r="85" spans="1:32" x14ac:dyDescent="0.25">
      <c r="A85" s="7"/>
      <c r="AB85" s="59"/>
      <c r="AC85" s="59"/>
      <c r="AD85" s="59"/>
      <c r="AE85" s="59"/>
      <c r="AF85" s="9"/>
    </row>
    <row r="86" spans="1:32" x14ac:dyDescent="0.25">
      <c r="A86" s="7"/>
      <c r="AB86" s="59"/>
      <c r="AC86" s="59"/>
      <c r="AD86" s="59"/>
      <c r="AE86" s="59"/>
      <c r="AF86" s="9"/>
    </row>
    <row r="87" spans="1:32" x14ac:dyDescent="0.25">
      <c r="A87" s="7"/>
      <c r="AB87" s="59"/>
      <c r="AC87" s="59"/>
      <c r="AD87" s="59"/>
      <c r="AE87" s="59"/>
      <c r="AF87" s="9"/>
    </row>
    <row r="88" spans="1:32" x14ac:dyDescent="0.25">
      <c r="A88" s="7"/>
      <c r="AB88" s="59"/>
      <c r="AC88" s="59"/>
      <c r="AD88" s="59"/>
      <c r="AE88" s="59"/>
      <c r="AF88" s="9"/>
    </row>
    <row r="89" spans="1:32" x14ac:dyDescent="0.25">
      <c r="A89" s="7"/>
      <c r="AB89" s="59"/>
      <c r="AC89" s="59"/>
      <c r="AD89" s="59"/>
      <c r="AE89" s="59"/>
      <c r="AF89" s="9"/>
    </row>
    <row r="90" spans="1:32" x14ac:dyDescent="0.25">
      <c r="A90" s="7"/>
      <c r="AB90" s="59"/>
      <c r="AC90" s="59"/>
      <c r="AD90" s="59"/>
      <c r="AE90" s="59"/>
      <c r="AF90" s="9"/>
    </row>
    <row r="91" spans="1:32" x14ac:dyDescent="0.25">
      <c r="A91" s="7"/>
      <c r="AB91" s="59"/>
      <c r="AC91" s="59"/>
      <c r="AD91" s="59"/>
      <c r="AE91" s="59"/>
      <c r="AF91" s="9"/>
    </row>
    <row r="92" spans="1:32" x14ac:dyDescent="0.25">
      <c r="A92" s="7"/>
      <c r="AB92" s="59"/>
      <c r="AC92" s="59"/>
      <c r="AD92" s="59"/>
      <c r="AE92" s="59"/>
      <c r="AF92" s="9"/>
    </row>
    <row r="93" spans="1:32" x14ac:dyDescent="0.25">
      <c r="A93" s="7"/>
      <c r="AB93" s="59"/>
      <c r="AC93" s="59"/>
      <c r="AD93" s="59"/>
      <c r="AE93" s="59"/>
      <c r="AF93" s="9"/>
    </row>
    <row r="94" spans="1:32" x14ac:dyDescent="0.25">
      <c r="A94" s="7"/>
      <c r="AB94" s="59"/>
      <c r="AC94" s="59"/>
      <c r="AD94" s="59"/>
      <c r="AE94" s="59"/>
      <c r="AF94" s="9"/>
    </row>
    <row r="95" spans="1:32" x14ac:dyDescent="0.25">
      <c r="A95" s="7"/>
      <c r="AB95" s="59"/>
      <c r="AC95" s="59"/>
      <c r="AD95" s="59"/>
      <c r="AE95" s="59"/>
      <c r="AF95" s="9"/>
    </row>
    <row r="96" spans="1:32" x14ac:dyDescent="0.25">
      <c r="A96" s="7"/>
      <c r="AB96" s="59"/>
      <c r="AC96" s="59"/>
      <c r="AD96" s="59"/>
      <c r="AE96" s="59"/>
      <c r="AF96" s="9"/>
    </row>
    <row r="97" spans="1:32" x14ac:dyDescent="0.25">
      <c r="A97" s="7"/>
      <c r="AB97" s="59"/>
      <c r="AC97" s="59"/>
      <c r="AD97" s="59"/>
      <c r="AE97" s="59"/>
      <c r="AF97" s="9"/>
    </row>
    <row r="98" spans="1:32" x14ac:dyDescent="0.25">
      <c r="A98" s="7"/>
      <c r="AB98" s="59"/>
      <c r="AC98" s="59"/>
      <c r="AD98" s="59"/>
      <c r="AE98" s="59"/>
      <c r="AF98" s="9"/>
    </row>
    <row r="99" spans="1:32" x14ac:dyDescent="0.25">
      <c r="A99" s="7"/>
      <c r="AB99" s="59"/>
      <c r="AC99" s="59"/>
      <c r="AD99" s="59"/>
      <c r="AE99" s="59"/>
      <c r="AF99" s="9"/>
    </row>
    <row r="100" spans="1:32" x14ac:dyDescent="0.25">
      <c r="A100" s="7"/>
      <c r="AB100" s="59"/>
      <c r="AC100" s="59"/>
      <c r="AD100" s="59"/>
      <c r="AE100" s="59"/>
      <c r="AF100" s="9"/>
    </row>
    <row r="101" spans="1:32" x14ac:dyDescent="0.25">
      <c r="A101" s="7"/>
      <c r="AB101" s="59"/>
      <c r="AC101" s="59"/>
      <c r="AD101" s="59"/>
      <c r="AE101" s="59"/>
      <c r="AF101" s="9"/>
    </row>
    <row r="102" spans="1:32" x14ac:dyDescent="0.25">
      <c r="A102" s="7"/>
      <c r="AB102" s="59"/>
      <c r="AC102" s="59"/>
      <c r="AD102" s="59"/>
      <c r="AE102" s="59"/>
      <c r="AF102" s="9"/>
    </row>
    <row r="103" spans="1:32" x14ac:dyDescent="0.25">
      <c r="A103" s="7"/>
      <c r="AB103" s="59"/>
      <c r="AC103" s="59"/>
      <c r="AD103" s="59"/>
      <c r="AE103" s="59"/>
      <c r="AF103" s="9"/>
    </row>
    <row r="104" spans="1:32" x14ac:dyDescent="0.25">
      <c r="A104" s="7"/>
      <c r="AB104" s="59"/>
      <c r="AC104" s="59"/>
      <c r="AD104" s="59"/>
      <c r="AE104" s="59"/>
      <c r="AF104" s="9"/>
    </row>
    <row r="105" spans="1:32" x14ac:dyDescent="0.25">
      <c r="A105" s="7"/>
      <c r="AB105" s="59"/>
      <c r="AC105" s="59"/>
      <c r="AD105" s="59"/>
      <c r="AE105" s="59"/>
      <c r="AF105" s="9"/>
    </row>
    <row r="106" spans="1:32" x14ac:dyDescent="0.25">
      <c r="A106" s="7"/>
      <c r="AB106" s="59"/>
      <c r="AC106" s="59"/>
      <c r="AD106" s="59"/>
      <c r="AE106" s="59"/>
      <c r="AF106" s="9"/>
    </row>
    <row r="107" spans="1:32" x14ac:dyDescent="0.25">
      <c r="A107" s="7"/>
      <c r="AB107" s="59"/>
      <c r="AC107" s="59"/>
      <c r="AD107" s="59"/>
      <c r="AE107" s="59"/>
      <c r="AF107" s="9"/>
    </row>
    <row r="108" spans="1:32" x14ac:dyDescent="0.25">
      <c r="A108" s="7"/>
      <c r="AB108" s="59"/>
      <c r="AC108" s="59"/>
      <c r="AD108" s="59"/>
      <c r="AE108" s="59"/>
      <c r="AF108" s="9"/>
    </row>
    <row r="109" spans="1:32" x14ac:dyDescent="0.25">
      <c r="A109" s="7"/>
      <c r="AB109" s="59"/>
      <c r="AC109" s="59"/>
      <c r="AD109" s="59"/>
      <c r="AE109" s="59"/>
      <c r="AF109" s="9"/>
    </row>
    <row r="110" spans="1:32" x14ac:dyDescent="0.25">
      <c r="A110" s="7"/>
      <c r="AB110" s="59"/>
      <c r="AC110" s="59"/>
      <c r="AD110" s="59"/>
      <c r="AE110" s="59"/>
      <c r="AF110" s="9"/>
    </row>
    <row r="111" spans="1:32" x14ac:dyDescent="0.25">
      <c r="A111" s="7"/>
      <c r="AB111" s="59"/>
      <c r="AC111" s="59"/>
      <c r="AD111" s="59"/>
      <c r="AE111" s="59"/>
      <c r="AF111" s="9"/>
    </row>
    <row r="112" spans="1:32" x14ac:dyDescent="0.25">
      <c r="A112" s="7"/>
      <c r="AB112" s="59"/>
      <c r="AC112" s="59"/>
      <c r="AD112" s="59"/>
      <c r="AE112" s="59"/>
      <c r="AF112" s="9"/>
    </row>
    <row r="113" spans="1:32" x14ac:dyDescent="0.25">
      <c r="A113" s="7"/>
      <c r="AB113" s="59"/>
      <c r="AC113" s="59"/>
      <c r="AD113" s="59"/>
      <c r="AE113" s="59"/>
      <c r="AF113" s="9"/>
    </row>
    <row r="114" spans="1:32" x14ac:dyDescent="0.25">
      <c r="A114" s="7"/>
      <c r="AB114" s="59"/>
      <c r="AC114" s="59"/>
      <c r="AD114" s="59"/>
      <c r="AE114" s="59"/>
      <c r="AF114" s="9"/>
    </row>
    <row r="115" spans="1:32" x14ac:dyDescent="0.25">
      <c r="A115" s="7"/>
      <c r="AB115" s="59"/>
      <c r="AC115" s="59"/>
      <c r="AD115" s="59"/>
      <c r="AE115" s="59"/>
      <c r="AF115" s="9"/>
    </row>
    <row r="116" spans="1:32" x14ac:dyDescent="0.25">
      <c r="A116" s="7"/>
      <c r="AB116" s="59"/>
      <c r="AC116" s="59"/>
      <c r="AD116" s="59"/>
      <c r="AE116" s="59"/>
      <c r="AF116" s="9"/>
    </row>
    <row r="117" spans="1:32" x14ac:dyDescent="0.25">
      <c r="A117" s="7"/>
      <c r="AB117" s="59"/>
      <c r="AC117" s="59"/>
      <c r="AD117" s="59"/>
      <c r="AE117" s="59"/>
      <c r="AF117" s="9"/>
    </row>
    <row r="118" spans="1:32" x14ac:dyDescent="0.25">
      <c r="A118" s="7"/>
      <c r="AB118" s="59"/>
      <c r="AC118" s="59"/>
      <c r="AD118" s="59"/>
      <c r="AE118" s="59"/>
      <c r="AF118" s="9"/>
    </row>
    <row r="119" spans="1:32" x14ac:dyDescent="0.25">
      <c r="A119" s="7"/>
      <c r="AB119" s="59"/>
      <c r="AC119" s="59"/>
      <c r="AD119" s="59"/>
      <c r="AE119" s="59"/>
      <c r="AF119" s="9"/>
    </row>
    <row r="120" spans="1:32" x14ac:dyDescent="0.25">
      <c r="A120" s="7"/>
      <c r="AB120" s="59"/>
      <c r="AC120" s="59"/>
      <c r="AD120" s="59"/>
      <c r="AE120" s="59"/>
      <c r="AF120" s="9"/>
    </row>
    <row r="121" spans="1:32" x14ac:dyDescent="0.25">
      <c r="A121" s="7"/>
      <c r="AB121" s="59"/>
      <c r="AC121" s="59"/>
      <c r="AD121" s="59"/>
      <c r="AE121" s="59"/>
      <c r="AF121" s="9"/>
    </row>
    <row r="122" spans="1:32" x14ac:dyDescent="0.25">
      <c r="A122" s="7"/>
      <c r="AB122" s="59"/>
      <c r="AC122" s="59"/>
      <c r="AD122" s="59"/>
      <c r="AE122" s="59"/>
      <c r="AF122" s="9"/>
    </row>
    <row r="123" spans="1:32" x14ac:dyDescent="0.25">
      <c r="A123" s="7"/>
      <c r="E123" s="13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3"/>
    </row>
    <row r="124" spans="1:32" x14ac:dyDescent="0.2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2" x14ac:dyDescent="0.25">
      <c r="H125" s="4"/>
      <c r="I125" s="18"/>
    </row>
    <row r="126" spans="1:32" x14ac:dyDescent="0.25">
      <c r="H126" s="4"/>
      <c r="I126" s="18"/>
    </row>
    <row r="127" spans="1:32" x14ac:dyDescent="0.25">
      <c r="H127" s="4"/>
      <c r="I127" s="18"/>
    </row>
    <row r="128" spans="1:32" x14ac:dyDescent="0.25">
      <c r="H128" s="4"/>
      <c r="I128" s="18"/>
    </row>
    <row r="129" spans="8:9" x14ac:dyDescent="0.25">
      <c r="H129" s="4"/>
      <c r="I129" s="18"/>
    </row>
    <row r="130" spans="8:9" x14ac:dyDescent="0.25">
      <c r="H130" s="4"/>
      <c r="I130" s="18"/>
    </row>
    <row r="131" spans="8:9" x14ac:dyDescent="0.25">
      <c r="H131" s="4"/>
      <c r="I131" s="18"/>
    </row>
    <row r="132" spans="8:9" x14ac:dyDescent="0.25">
      <c r="H132" s="4"/>
      <c r="I132" s="18"/>
    </row>
    <row r="133" spans="8:9" x14ac:dyDescent="0.25">
      <c r="H133" s="4"/>
      <c r="I133" s="18"/>
    </row>
    <row r="134" spans="8:9" x14ac:dyDescent="0.25">
      <c r="H134" s="4"/>
      <c r="I134" s="18"/>
    </row>
    <row r="135" spans="8:9" x14ac:dyDescent="0.25">
      <c r="H135" s="4"/>
      <c r="I135" s="18"/>
    </row>
    <row r="136" spans="8:9" x14ac:dyDescent="0.25">
      <c r="H136" s="4"/>
      <c r="I136" s="18"/>
    </row>
    <row r="137" spans="8:9" x14ac:dyDescent="0.25">
      <c r="H137" s="4"/>
      <c r="I137" s="18"/>
    </row>
    <row r="138" spans="8:9" x14ac:dyDescent="0.25">
      <c r="H138" s="4"/>
      <c r="I138" s="18"/>
    </row>
    <row r="139" spans="8:9" x14ac:dyDescent="0.25">
      <c r="H139" s="4"/>
      <c r="I139" s="18"/>
    </row>
    <row r="140" spans="8:9" x14ac:dyDescent="0.25">
      <c r="H140" s="4"/>
      <c r="I140" s="18"/>
    </row>
    <row r="141" spans="8:9" x14ac:dyDescent="0.25">
      <c r="H141" s="4"/>
      <c r="I141" s="18"/>
    </row>
    <row r="142" spans="8:9" x14ac:dyDescent="0.25">
      <c r="H142" s="4"/>
      <c r="I142" s="18"/>
    </row>
  </sheetData>
  <sheetProtection sheet="1" objects="1" scenarios="1" selectLockedCells="1"/>
  <mergeCells count="16">
    <mergeCell ref="AE8:AE10"/>
    <mergeCell ref="AD8:AD10"/>
    <mergeCell ref="AC8:AC10"/>
    <mergeCell ref="S6:AB6"/>
    <mergeCell ref="S5:AB5"/>
    <mergeCell ref="C1:E1"/>
    <mergeCell ref="R8:R10"/>
    <mergeCell ref="Q8:Q10"/>
    <mergeCell ref="P8:P10"/>
    <mergeCell ref="O8:O10"/>
    <mergeCell ref="C4:E4"/>
    <mergeCell ref="C3:E3"/>
    <mergeCell ref="C2:E2"/>
    <mergeCell ref="F5:N5"/>
    <mergeCell ref="F6:N6"/>
    <mergeCell ref="F7:N7"/>
  </mergeCells>
  <printOptions horizontalCentered="1"/>
  <pageMargins left="0.2" right="0.2" top="0.25" bottom="0.25" header="0.3" footer="0.3"/>
  <pageSetup paperSize="5" scale="74" orientation="landscape" r:id="rId1"/>
  <headerFooter>
    <oddHeader xml:space="preserve">&amp;RForm 177
May 2014
Page &amp;P of &amp;N  </oddHeader>
    <oddFooter>&amp;CCash Disbursement Journal #1&amp;R &amp;D  &amp;T</oddFooter>
  </headerFooter>
  <rowBreaks count="1" manualBreakCount="1">
    <brk id="47" max="16383" man="1"/>
  </rowBreaks>
  <colBreaks count="1" manualBreakCount="1">
    <brk id="32" max="1048575" man="1"/>
  </colBreaks>
  <ignoredErrors>
    <ignoredError sqref="AF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workbookViewId="0">
      <pane ySplit="11" topLeftCell="A12" activePane="bottomLeft" state="frozen"/>
      <selection activeCell="B9" sqref="B9"/>
      <selection pane="bottomLeft" activeCell="A12" sqref="A12"/>
    </sheetView>
  </sheetViews>
  <sheetFormatPr defaultRowHeight="15" x14ac:dyDescent="0.25"/>
  <cols>
    <col min="1" max="1" width="12.42578125" customWidth="1"/>
    <col min="2" max="2" width="24.5703125" customWidth="1"/>
    <col min="3" max="3" width="8.5703125" customWidth="1"/>
    <col min="4" max="4" width="7.85546875" customWidth="1"/>
    <col min="5" max="11" width="15.7109375" customWidth="1"/>
    <col min="12" max="19" width="12.140625" customWidth="1"/>
    <col min="20" max="20" width="16.140625" customWidth="1"/>
  </cols>
  <sheetData>
    <row r="1" spans="1:21" ht="21" customHeight="1" x14ac:dyDescent="0.25">
      <c r="A1" t="s">
        <v>89</v>
      </c>
      <c r="C1" s="278" t="str">
        <f>IF('Cover Page'!$B$5&lt;&gt;"",'Cover Page'!$B$5,"")</f>
        <v/>
      </c>
      <c r="D1" s="278"/>
      <c r="E1" s="278"/>
      <c r="F1" s="96"/>
      <c r="T1" s="14"/>
    </row>
    <row r="2" spans="1:21" ht="21" customHeight="1" x14ac:dyDescent="0.25">
      <c r="A2" t="s">
        <v>68</v>
      </c>
      <c r="C2" s="277" t="str">
        <f>IF('Cover Page'!$B$13&lt;&gt;"",'Cover Page'!$B$13,"")</f>
        <v/>
      </c>
      <c r="D2" s="277"/>
      <c r="E2" s="277"/>
      <c r="F2" s="96"/>
      <c r="T2" s="14"/>
    </row>
    <row r="3" spans="1:21" ht="21" customHeight="1" x14ac:dyDescent="0.25">
      <c r="A3" t="s">
        <v>69</v>
      </c>
      <c r="C3" s="277" t="str">
        <f>IF('Cover Page'!$B$9&lt;&gt;"",'Cover Page'!$B$9,"")</f>
        <v/>
      </c>
      <c r="D3" s="277"/>
      <c r="E3" s="277"/>
      <c r="F3" s="96"/>
      <c r="T3" s="14"/>
    </row>
    <row r="4" spans="1:21" ht="21" customHeight="1" x14ac:dyDescent="0.25">
      <c r="A4" t="s">
        <v>90</v>
      </c>
      <c r="C4" s="277" t="str">
        <f>IF('Cover Page'!$B$11&lt;&gt;"",'Cover Page'!$B$11,"")</f>
        <v/>
      </c>
      <c r="D4" s="277"/>
      <c r="E4" s="277"/>
      <c r="F4" s="96"/>
      <c r="T4" s="14"/>
    </row>
    <row r="5" spans="1:21" x14ac:dyDescent="0.25">
      <c r="M5" s="14"/>
    </row>
    <row r="6" spans="1:21" x14ac:dyDescent="0.25">
      <c r="A6" s="65"/>
      <c r="B6" s="65"/>
      <c r="C6" s="65"/>
      <c r="D6" s="65"/>
      <c r="E6" s="65"/>
      <c r="F6" s="302" t="s">
        <v>305</v>
      </c>
      <c r="G6" s="302"/>
      <c r="H6" s="302"/>
      <c r="I6" s="302"/>
      <c r="J6" s="302"/>
      <c r="K6" s="302"/>
      <c r="L6" s="302" t="s">
        <v>269</v>
      </c>
      <c r="M6" s="302"/>
      <c r="N6" s="302"/>
      <c r="O6" s="302"/>
      <c r="P6" s="302"/>
      <c r="Q6" s="302"/>
      <c r="R6" s="65"/>
      <c r="S6" s="65"/>
      <c r="T6" s="65"/>
      <c r="U6" s="65"/>
    </row>
    <row r="7" spans="1:21" x14ac:dyDescent="0.25">
      <c r="A7" s="65"/>
      <c r="B7" s="65"/>
      <c r="C7" s="65"/>
      <c r="D7" s="65"/>
      <c r="E7" s="65"/>
      <c r="F7" s="302" t="s">
        <v>306</v>
      </c>
      <c r="G7" s="302"/>
      <c r="H7" s="302"/>
      <c r="I7" s="302"/>
      <c r="J7" s="302"/>
      <c r="K7" s="302"/>
      <c r="L7" s="303" t="s">
        <v>310</v>
      </c>
      <c r="M7" s="302"/>
      <c r="N7" s="302"/>
      <c r="O7" s="302"/>
      <c r="P7" s="302"/>
      <c r="Q7" s="302"/>
      <c r="R7" s="196"/>
      <c r="S7" s="196"/>
      <c r="T7" s="196"/>
      <c r="U7" s="65"/>
    </row>
    <row r="8" spans="1:21" x14ac:dyDescent="0.25">
      <c r="E8" s="149"/>
      <c r="F8" s="290" t="s">
        <v>14</v>
      </c>
      <c r="G8" s="290"/>
      <c r="H8" s="291"/>
      <c r="I8" s="290" t="s">
        <v>144</v>
      </c>
      <c r="J8" s="290"/>
      <c r="K8" s="291"/>
      <c r="L8" s="268" t="s">
        <v>176</v>
      </c>
      <c r="M8" s="268"/>
      <c r="N8" s="268"/>
      <c r="O8" s="268"/>
      <c r="P8" s="268"/>
      <c r="Q8" s="268"/>
      <c r="R8" s="268"/>
      <c r="S8" s="63"/>
    </row>
    <row r="9" spans="1:21" s="80" customFormat="1" x14ac:dyDescent="0.25">
      <c r="C9" s="80" t="s">
        <v>35</v>
      </c>
      <c r="D9" s="80" t="s">
        <v>36</v>
      </c>
      <c r="E9" s="193" t="s">
        <v>36</v>
      </c>
      <c r="F9" s="192"/>
      <c r="G9" s="192" t="s">
        <v>175</v>
      </c>
      <c r="H9" s="193" t="s">
        <v>37</v>
      </c>
      <c r="I9" s="192"/>
      <c r="J9" s="192" t="s">
        <v>175</v>
      </c>
      <c r="K9" s="193" t="s">
        <v>37</v>
      </c>
      <c r="L9" s="80" t="s">
        <v>72</v>
      </c>
      <c r="M9" s="80" t="s">
        <v>13</v>
      </c>
      <c r="P9" s="229" t="s">
        <v>270</v>
      </c>
      <c r="Q9" s="300"/>
      <c r="R9" s="286"/>
      <c r="S9" s="286"/>
    </row>
    <row r="10" spans="1:21" s="80" customFormat="1" x14ac:dyDescent="0.25">
      <c r="A10" s="81" t="s">
        <v>34</v>
      </c>
      <c r="B10" s="81" t="s">
        <v>40</v>
      </c>
      <c r="C10" s="81" t="s">
        <v>41</v>
      </c>
      <c r="D10" s="81" t="s">
        <v>41</v>
      </c>
      <c r="E10" s="138" t="s">
        <v>42</v>
      </c>
      <c r="F10" s="137" t="s">
        <v>20</v>
      </c>
      <c r="G10" s="137" t="s">
        <v>21</v>
      </c>
      <c r="H10" s="138" t="s">
        <v>22</v>
      </c>
      <c r="I10" s="137" t="s">
        <v>20</v>
      </c>
      <c r="J10" s="137" t="s">
        <v>21</v>
      </c>
      <c r="K10" s="138" t="s">
        <v>22</v>
      </c>
      <c r="L10" s="81" t="s">
        <v>12</v>
      </c>
      <c r="M10" s="81" t="s">
        <v>177</v>
      </c>
      <c r="N10" s="81" t="s">
        <v>286</v>
      </c>
      <c r="O10" s="81" t="s">
        <v>15</v>
      </c>
      <c r="P10" s="228" t="s">
        <v>271</v>
      </c>
      <c r="Q10" s="301"/>
      <c r="R10" s="287"/>
      <c r="S10" s="287"/>
      <c r="T10" s="81" t="s">
        <v>33</v>
      </c>
    </row>
    <row r="11" spans="1:21" x14ac:dyDescent="0.25">
      <c r="E11" s="149"/>
      <c r="F11" s="1"/>
      <c r="G11" s="1"/>
      <c r="H11" s="149"/>
      <c r="I11" s="1"/>
      <c r="J11" s="1"/>
      <c r="K11" s="149"/>
    </row>
    <row r="12" spans="1:21" x14ac:dyDescent="0.25">
      <c r="A12" s="115"/>
      <c r="B12" s="116"/>
      <c r="C12" s="116"/>
      <c r="D12" s="116"/>
      <c r="E12" s="211">
        <v>0</v>
      </c>
      <c r="F12" s="117">
        <v>0</v>
      </c>
      <c r="G12" s="117">
        <v>0</v>
      </c>
      <c r="H12" s="211">
        <v>0</v>
      </c>
      <c r="I12" s="117">
        <v>0</v>
      </c>
      <c r="J12" s="117">
        <v>0</v>
      </c>
      <c r="K12" s="211">
        <v>0</v>
      </c>
      <c r="L12" s="216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26">
        <f>SUM(F12:S12)</f>
        <v>0</v>
      </c>
    </row>
    <row r="13" spans="1:21" x14ac:dyDescent="0.25">
      <c r="A13" s="115"/>
      <c r="B13" s="116"/>
      <c r="C13" s="116"/>
      <c r="D13" s="116"/>
      <c r="E13" s="212">
        <v>0</v>
      </c>
      <c r="F13" s="118">
        <v>0</v>
      </c>
      <c r="G13" s="118">
        <v>0</v>
      </c>
      <c r="H13" s="212">
        <v>0</v>
      </c>
      <c r="I13" s="118">
        <v>0</v>
      </c>
      <c r="J13" s="118">
        <v>0</v>
      </c>
      <c r="K13" s="212">
        <v>0</v>
      </c>
      <c r="L13" s="217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9">
        <f t="shared" ref="T13:T35" si="0">SUM(F13:S13)</f>
        <v>0</v>
      </c>
    </row>
    <row r="14" spans="1:21" x14ac:dyDescent="0.25">
      <c r="A14" s="115"/>
      <c r="B14" s="116"/>
      <c r="C14" s="116"/>
      <c r="D14" s="116"/>
      <c r="E14" s="212">
        <v>0</v>
      </c>
      <c r="F14" s="118">
        <v>0</v>
      </c>
      <c r="G14" s="118">
        <v>0</v>
      </c>
      <c r="H14" s="212">
        <v>0</v>
      </c>
      <c r="I14" s="118">
        <v>0</v>
      </c>
      <c r="J14" s="118">
        <v>0</v>
      </c>
      <c r="K14" s="212">
        <v>0</v>
      </c>
      <c r="L14" s="217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9">
        <f t="shared" si="0"/>
        <v>0</v>
      </c>
    </row>
    <row r="15" spans="1:21" x14ac:dyDescent="0.25">
      <c r="A15" s="115"/>
      <c r="B15" s="116"/>
      <c r="C15" s="116"/>
      <c r="D15" s="116"/>
      <c r="E15" s="212">
        <v>0</v>
      </c>
      <c r="F15" s="118">
        <v>0</v>
      </c>
      <c r="G15" s="118">
        <v>0</v>
      </c>
      <c r="H15" s="212">
        <v>0</v>
      </c>
      <c r="I15" s="118">
        <v>0</v>
      </c>
      <c r="J15" s="118">
        <v>0</v>
      </c>
      <c r="K15" s="212">
        <v>0</v>
      </c>
      <c r="L15" s="217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9">
        <f t="shared" si="0"/>
        <v>0</v>
      </c>
    </row>
    <row r="16" spans="1:21" x14ac:dyDescent="0.25">
      <c r="A16" s="115"/>
      <c r="B16" s="116"/>
      <c r="C16" s="116"/>
      <c r="D16" s="116"/>
      <c r="E16" s="212">
        <v>0</v>
      </c>
      <c r="F16" s="118">
        <v>0</v>
      </c>
      <c r="G16" s="118">
        <v>0</v>
      </c>
      <c r="H16" s="212">
        <v>0</v>
      </c>
      <c r="I16" s="118">
        <v>0</v>
      </c>
      <c r="J16" s="118">
        <v>0</v>
      </c>
      <c r="K16" s="212">
        <v>0</v>
      </c>
      <c r="L16" s="217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9">
        <f t="shared" si="0"/>
        <v>0</v>
      </c>
    </row>
    <row r="17" spans="1:20" x14ac:dyDescent="0.25">
      <c r="A17" s="115"/>
      <c r="B17" s="116"/>
      <c r="C17" s="116"/>
      <c r="D17" s="116"/>
      <c r="E17" s="212">
        <v>0</v>
      </c>
      <c r="F17" s="118">
        <v>0</v>
      </c>
      <c r="G17" s="118">
        <v>0</v>
      </c>
      <c r="H17" s="212">
        <v>0</v>
      </c>
      <c r="I17" s="118">
        <v>0</v>
      </c>
      <c r="J17" s="118">
        <v>0</v>
      </c>
      <c r="K17" s="212">
        <v>0</v>
      </c>
      <c r="L17" s="217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9">
        <f t="shared" si="0"/>
        <v>0</v>
      </c>
    </row>
    <row r="18" spans="1:20" x14ac:dyDescent="0.25">
      <c r="A18" s="115"/>
      <c r="B18" s="116"/>
      <c r="C18" s="116"/>
      <c r="D18" s="116"/>
      <c r="E18" s="212">
        <v>0</v>
      </c>
      <c r="F18" s="118">
        <v>0</v>
      </c>
      <c r="G18" s="118">
        <v>0</v>
      </c>
      <c r="H18" s="212">
        <v>0</v>
      </c>
      <c r="I18" s="118">
        <v>0</v>
      </c>
      <c r="J18" s="118">
        <v>0</v>
      </c>
      <c r="K18" s="212">
        <v>0</v>
      </c>
      <c r="L18" s="217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9">
        <f t="shared" si="0"/>
        <v>0</v>
      </c>
    </row>
    <row r="19" spans="1:20" x14ac:dyDescent="0.25">
      <c r="A19" s="115"/>
      <c r="B19" s="116"/>
      <c r="C19" s="116"/>
      <c r="D19" s="116"/>
      <c r="E19" s="212">
        <v>0</v>
      </c>
      <c r="F19" s="118">
        <v>0</v>
      </c>
      <c r="G19" s="118">
        <v>0</v>
      </c>
      <c r="H19" s="212">
        <v>0</v>
      </c>
      <c r="I19" s="118">
        <v>0</v>
      </c>
      <c r="J19" s="118">
        <v>0</v>
      </c>
      <c r="K19" s="212">
        <v>0</v>
      </c>
      <c r="L19" s="217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9">
        <f t="shared" si="0"/>
        <v>0</v>
      </c>
    </row>
    <row r="20" spans="1:20" x14ac:dyDescent="0.25">
      <c r="A20" s="115"/>
      <c r="B20" s="116"/>
      <c r="C20" s="116"/>
      <c r="D20" s="116"/>
      <c r="E20" s="212">
        <v>0</v>
      </c>
      <c r="F20" s="118">
        <v>0</v>
      </c>
      <c r="G20" s="118">
        <v>0</v>
      </c>
      <c r="H20" s="212">
        <v>0</v>
      </c>
      <c r="I20" s="118">
        <v>0</v>
      </c>
      <c r="J20" s="118">
        <v>0</v>
      </c>
      <c r="K20" s="212">
        <v>0</v>
      </c>
      <c r="L20" s="217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9">
        <f t="shared" si="0"/>
        <v>0</v>
      </c>
    </row>
    <row r="21" spans="1:20" x14ac:dyDescent="0.25">
      <c r="A21" s="115"/>
      <c r="B21" s="116"/>
      <c r="C21" s="116"/>
      <c r="D21" s="116"/>
      <c r="E21" s="212">
        <v>0</v>
      </c>
      <c r="F21" s="118">
        <v>0</v>
      </c>
      <c r="G21" s="118">
        <v>0</v>
      </c>
      <c r="H21" s="212">
        <v>0</v>
      </c>
      <c r="I21" s="118">
        <v>0</v>
      </c>
      <c r="J21" s="118">
        <v>0</v>
      </c>
      <c r="K21" s="212">
        <v>0</v>
      </c>
      <c r="L21" s="217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9">
        <f t="shared" si="0"/>
        <v>0</v>
      </c>
    </row>
    <row r="22" spans="1:20" x14ac:dyDescent="0.25">
      <c r="A22" s="115"/>
      <c r="B22" s="116"/>
      <c r="C22" s="116"/>
      <c r="D22" s="116"/>
      <c r="E22" s="212">
        <v>0</v>
      </c>
      <c r="F22" s="118">
        <v>0</v>
      </c>
      <c r="G22" s="118">
        <v>0</v>
      </c>
      <c r="H22" s="212">
        <v>0</v>
      </c>
      <c r="I22" s="118">
        <v>0</v>
      </c>
      <c r="J22" s="118">
        <v>0</v>
      </c>
      <c r="K22" s="212">
        <v>0</v>
      </c>
      <c r="L22" s="217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9">
        <f t="shared" si="0"/>
        <v>0</v>
      </c>
    </row>
    <row r="23" spans="1:20" x14ac:dyDescent="0.25">
      <c r="A23" s="115"/>
      <c r="B23" s="116"/>
      <c r="C23" s="116"/>
      <c r="D23" s="116"/>
      <c r="E23" s="212">
        <v>0</v>
      </c>
      <c r="F23" s="118">
        <v>0</v>
      </c>
      <c r="G23" s="118">
        <v>0</v>
      </c>
      <c r="H23" s="212">
        <v>0</v>
      </c>
      <c r="I23" s="118">
        <v>0</v>
      </c>
      <c r="J23" s="118">
        <v>0</v>
      </c>
      <c r="K23" s="212">
        <v>0</v>
      </c>
      <c r="L23" s="217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9">
        <f t="shared" si="0"/>
        <v>0</v>
      </c>
    </row>
    <row r="24" spans="1:20" x14ac:dyDescent="0.25">
      <c r="A24" s="115"/>
      <c r="B24" s="116"/>
      <c r="C24" s="116"/>
      <c r="D24" s="116"/>
      <c r="E24" s="212">
        <v>0</v>
      </c>
      <c r="F24" s="118">
        <v>0</v>
      </c>
      <c r="G24" s="118">
        <v>0</v>
      </c>
      <c r="H24" s="212">
        <v>0</v>
      </c>
      <c r="I24" s="118">
        <v>0</v>
      </c>
      <c r="J24" s="118">
        <v>0</v>
      </c>
      <c r="K24" s="212">
        <v>0</v>
      </c>
      <c r="L24" s="217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9">
        <f t="shared" si="0"/>
        <v>0</v>
      </c>
    </row>
    <row r="25" spans="1:20" x14ac:dyDescent="0.25">
      <c r="A25" s="115"/>
      <c r="B25" s="116"/>
      <c r="C25" s="116"/>
      <c r="D25" s="116"/>
      <c r="E25" s="212">
        <v>0</v>
      </c>
      <c r="F25" s="118">
        <v>0</v>
      </c>
      <c r="G25" s="118">
        <v>0</v>
      </c>
      <c r="H25" s="212">
        <v>0</v>
      </c>
      <c r="I25" s="118">
        <v>0</v>
      </c>
      <c r="J25" s="118">
        <v>0</v>
      </c>
      <c r="K25" s="212">
        <v>0</v>
      </c>
      <c r="L25" s="217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9">
        <f t="shared" si="0"/>
        <v>0</v>
      </c>
    </row>
    <row r="26" spans="1:20" x14ac:dyDescent="0.25">
      <c r="A26" s="115"/>
      <c r="B26" s="116"/>
      <c r="C26" s="116"/>
      <c r="D26" s="116"/>
      <c r="E26" s="212">
        <v>0</v>
      </c>
      <c r="F26" s="118">
        <v>0</v>
      </c>
      <c r="G26" s="118">
        <v>0</v>
      </c>
      <c r="H26" s="212">
        <v>0</v>
      </c>
      <c r="I26" s="118">
        <v>0</v>
      </c>
      <c r="J26" s="118">
        <v>0</v>
      </c>
      <c r="K26" s="212">
        <v>0</v>
      </c>
      <c r="L26" s="217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9">
        <f t="shared" si="0"/>
        <v>0</v>
      </c>
    </row>
    <row r="27" spans="1:20" x14ac:dyDescent="0.25">
      <c r="A27" s="115"/>
      <c r="B27" s="116"/>
      <c r="C27" s="116"/>
      <c r="D27" s="116"/>
      <c r="E27" s="212">
        <v>0</v>
      </c>
      <c r="F27" s="118">
        <v>0</v>
      </c>
      <c r="G27" s="118">
        <v>0</v>
      </c>
      <c r="H27" s="212">
        <v>0</v>
      </c>
      <c r="I27" s="118">
        <v>0</v>
      </c>
      <c r="J27" s="118">
        <v>0</v>
      </c>
      <c r="K27" s="212">
        <v>0</v>
      </c>
      <c r="L27" s="217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9">
        <f t="shared" si="0"/>
        <v>0</v>
      </c>
    </row>
    <row r="28" spans="1:20" x14ac:dyDescent="0.25">
      <c r="A28" s="115"/>
      <c r="B28" s="116"/>
      <c r="C28" s="116"/>
      <c r="D28" s="116"/>
      <c r="E28" s="212">
        <v>0</v>
      </c>
      <c r="F28" s="118">
        <v>0</v>
      </c>
      <c r="G28" s="118">
        <v>0</v>
      </c>
      <c r="H28" s="212">
        <v>0</v>
      </c>
      <c r="I28" s="118">
        <v>0</v>
      </c>
      <c r="J28" s="118">
        <v>0</v>
      </c>
      <c r="K28" s="212">
        <v>0</v>
      </c>
      <c r="L28" s="217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9">
        <f t="shared" si="0"/>
        <v>0</v>
      </c>
    </row>
    <row r="29" spans="1:20" x14ac:dyDescent="0.25">
      <c r="A29" s="115"/>
      <c r="B29" s="116"/>
      <c r="C29" s="116"/>
      <c r="D29" s="116"/>
      <c r="E29" s="212">
        <v>0</v>
      </c>
      <c r="F29" s="118">
        <v>0</v>
      </c>
      <c r="G29" s="118">
        <v>0</v>
      </c>
      <c r="H29" s="212">
        <v>0</v>
      </c>
      <c r="I29" s="118">
        <v>0</v>
      </c>
      <c r="J29" s="118">
        <v>0</v>
      </c>
      <c r="K29" s="212">
        <v>0</v>
      </c>
      <c r="L29" s="217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9">
        <f t="shared" si="0"/>
        <v>0</v>
      </c>
    </row>
    <row r="30" spans="1:20" x14ac:dyDescent="0.25">
      <c r="A30" s="115"/>
      <c r="B30" s="116"/>
      <c r="C30" s="116"/>
      <c r="D30" s="116"/>
      <c r="E30" s="212">
        <v>0</v>
      </c>
      <c r="F30" s="118">
        <v>0</v>
      </c>
      <c r="G30" s="118">
        <v>0</v>
      </c>
      <c r="H30" s="212">
        <v>0</v>
      </c>
      <c r="I30" s="118">
        <v>0</v>
      </c>
      <c r="J30" s="118">
        <v>0</v>
      </c>
      <c r="K30" s="212">
        <v>0</v>
      </c>
      <c r="L30" s="217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9">
        <f t="shared" si="0"/>
        <v>0</v>
      </c>
    </row>
    <row r="31" spans="1:20" x14ac:dyDescent="0.25">
      <c r="A31" s="115"/>
      <c r="B31" s="116"/>
      <c r="C31" s="116"/>
      <c r="D31" s="116"/>
      <c r="E31" s="212">
        <v>0</v>
      </c>
      <c r="F31" s="118">
        <v>0</v>
      </c>
      <c r="G31" s="118">
        <v>0</v>
      </c>
      <c r="H31" s="212">
        <v>0</v>
      </c>
      <c r="I31" s="118">
        <v>0</v>
      </c>
      <c r="J31" s="118">
        <v>0</v>
      </c>
      <c r="K31" s="212">
        <v>0</v>
      </c>
      <c r="L31" s="217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9">
        <f t="shared" si="0"/>
        <v>0</v>
      </c>
    </row>
    <row r="32" spans="1:20" x14ac:dyDescent="0.25">
      <c r="A32" s="115"/>
      <c r="B32" s="116"/>
      <c r="C32" s="116"/>
      <c r="D32" s="116"/>
      <c r="E32" s="212">
        <v>0</v>
      </c>
      <c r="F32" s="118">
        <v>0</v>
      </c>
      <c r="G32" s="118">
        <v>0</v>
      </c>
      <c r="H32" s="212">
        <v>0</v>
      </c>
      <c r="I32" s="118">
        <v>0</v>
      </c>
      <c r="J32" s="118">
        <v>0</v>
      </c>
      <c r="K32" s="212">
        <v>0</v>
      </c>
      <c r="L32" s="217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9">
        <f t="shared" si="0"/>
        <v>0</v>
      </c>
    </row>
    <row r="33" spans="1:20" x14ac:dyDescent="0.25">
      <c r="A33" s="115"/>
      <c r="B33" s="116"/>
      <c r="C33" s="116"/>
      <c r="D33" s="116"/>
      <c r="E33" s="212">
        <v>0</v>
      </c>
      <c r="F33" s="118">
        <v>0</v>
      </c>
      <c r="G33" s="118">
        <v>0</v>
      </c>
      <c r="H33" s="212">
        <v>0</v>
      </c>
      <c r="I33" s="118">
        <v>0</v>
      </c>
      <c r="J33" s="118">
        <v>0</v>
      </c>
      <c r="K33" s="212">
        <v>0</v>
      </c>
      <c r="L33" s="217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9">
        <f t="shared" si="0"/>
        <v>0</v>
      </c>
    </row>
    <row r="34" spans="1:20" x14ac:dyDescent="0.25">
      <c r="A34" s="115"/>
      <c r="B34" s="116"/>
      <c r="C34" s="116"/>
      <c r="D34" s="116"/>
      <c r="E34" s="212">
        <v>0</v>
      </c>
      <c r="F34" s="118">
        <v>0</v>
      </c>
      <c r="G34" s="118">
        <v>0</v>
      </c>
      <c r="H34" s="212">
        <v>0</v>
      </c>
      <c r="I34" s="118">
        <v>0</v>
      </c>
      <c r="J34" s="118">
        <v>0</v>
      </c>
      <c r="K34" s="212">
        <v>0</v>
      </c>
      <c r="L34" s="217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9">
        <f t="shared" si="0"/>
        <v>0</v>
      </c>
    </row>
    <row r="35" spans="1:20" x14ac:dyDescent="0.25">
      <c r="A35" s="115"/>
      <c r="B35" s="116"/>
      <c r="C35" s="116"/>
      <c r="D35" s="116"/>
      <c r="E35" s="212">
        <v>0</v>
      </c>
      <c r="F35" s="118">
        <v>0</v>
      </c>
      <c r="G35" s="118">
        <v>0</v>
      </c>
      <c r="H35" s="212">
        <v>0</v>
      </c>
      <c r="I35" s="118">
        <v>0</v>
      </c>
      <c r="J35" s="118">
        <v>0</v>
      </c>
      <c r="K35" s="212">
        <v>0</v>
      </c>
      <c r="L35" s="217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9">
        <f t="shared" si="0"/>
        <v>0</v>
      </c>
    </row>
    <row r="36" spans="1:20" x14ac:dyDescent="0.25">
      <c r="A36" s="14"/>
      <c r="B36" s="14"/>
      <c r="C36" s="14"/>
      <c r="D36" s="14"/>
      <c r="E36" s="223"/>
      <c r="F36" s="224" t="s">
        <v>109</v>
      </c>
      <c r="G36" s="224" t="s">
        <v>110</v>
      </c>
      <c r="H36" s="225" t="s">
        <v>111</v>
      </c>
      <c r="I36" s="224" t="s">
        <v>112</v>
      </c>
      <c r="J36" s="224" t="s">
        <v>113</v>
      </c>
      <c r="K36" s="225" t="s">
        <v>114</v>
      </c>
      <c r="L36" s="226" t="s">
        <v>115</v>
      </c>
      <c r="M36" s="84" t="s">
        <v>116</v>
      </c>
      <c r="N36" s="84" t="s">
        <v>117</v>
      </c>
      <c r="O36" s="84" t="s">
        <v>118</v>
      </c>
      <c r="P36" s="84" t="s">
        <v>119</v>
      </c>
      <c r="Q36" s="84" t="s">
        <v>120</v>
      </c>
      <c r="R36" s="84" t="s">
        <v>121</v>
      </c>
      <c r="S36" s="84" t="s">
        <v>122</v>
      </c>
      <c r="T36" s="59"/>
    </row>
    <row r="37" spans="1:20" x14ac:dyDescent="0.25">
      <c r="A37" s="115"/>
      <c r="B37" s="116"/>
      <c r="C37" s="116"/>
      <c r="D37" s="116"/>
      <c r="E37" s="212">
        <v>0</v>
      </c>
      <c r="F37" s="118">
        <v>0</v>
      </c>
      <c r="G37" s="118">
        <v>0</v>
      </c>
      <c r="H37" s="212">
        <v>0</v>
      </c>
      <c r="I37" s="118">
        <v>0</v>
      </c>
      <c r="J37" s="118">
        <v>0</v>
      </c>
      <c r="K37" s="212">
        <v>0</v>
      </c>
      <c r="L37" s="217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9">
        <f t="shared" ref="T37:T57" si="1">SUM(F37:S37)</f>
        <v>0</v>
      </c>
    </row>
    <row r="38" spans="1:20" x14ac:dyDescent="0.25">
      <c r="A38" s="115"/>
      <c r="B38" s="116"/>
      <c r="C38" s="116"/>
      <c r="D38" s="116"/>
      <c r="E38" s="212">
        <v>0</v>
      </c>
      <c r="F38" s="118">
        <v>0</v>
      </c>
      <c r="G38" s="118">
        <v>0</v>
      </c>
      <c r="H38" s="212">
        <v>0</v>
      </c>
      <c r="I38" s="118">
        <v>0</v>
      </c>
      <c r="J38" s="118">
        <v>0</v>
      </c>
      <c r="K38" s="212">
        <v>0</v>
      </c>
      <c r="L38" s="217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9">
        <f t="shared" si="1"/>
        <v>0</v>
      </c>
    </row>
    <row r="39" spans="1:20" x14ac:dyDescent="0.25">
      <c r="A39" s="115"/>
      <c r="B39" s="116"/>
      <c r="C39" s="116"/>
      <c r="D39" s="116"/>
      <c r="E39" s="213">
        <v>0</v>
      </c>
      <c r="F39" s="120">
        <v>0</v>
      </c>
      <c r="G39" s="120">
        <v>0</v>
      </c>
      <c r="H39" s="212">
        <v>0</v>
      </c>
      <c r="I39" s="118">
        <v>0</v>
      </c>
      <c r="J39" s="118">
        <v>0</v>
      </c>
      <c r="K39" s="212">
        <v>0</v>
      </c>
      <c r="L39" s="217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9">
        <f t="shared" si="1"/>
        <v>0</v>
      </c>
    </row>
    <row r="40" spans="1:20" x14ac:dyDescent="0.25">
      <c r="A40" s="115"/>
      <c r="B40" s="116"/>
      <c r="C40" s="116"/>
      <c r="D40" s="116"/>
      <c r="E40" s="212">
        <v>0</v>
      </c>
      <c r="F40" s="118">
        <v>0</v>
      </c>
      <c r="G40" s="118">
        <v>0</v>
      </c>
      <c r="H40" s="212">
        <v>0</v>
      </c>
      <c r="I40" s="118">
        <v>0</v>
      </c>
      <c r="J40" s="118">
        <v>0</v>
      </c>
      <c r="K40" s="212">
        <v>0</v>
      </c>
      <c r="L40" s="217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9">
        <f t="shared" si="1"/>
        <v>0</v>
      </c>
    </row>
    <row r="41" spans="1:20" x14ac:dyDescent="0.25">
      <c r="A41" s="115"/>
      <c r="B41" s="116"/>
      <c r="C41" s="116"/>
      <c r="D41" s="116"/>
      <c r="E41" s="212">
        <v>0</v>
      </c>
      <c r="F41" s="118">
        <v>0</v>
      </c>
      <c r="G41" s="118">
        <v>0</v>
      </c>
      <c r="H41" s="212">
        <v>0</v>
      </c>
      <c r="I41" s="118">
        <v>0</v>
      </c>
      <c r="J41" s="118">
        <v>0</v>
      </c>
      <c r="K41" s="212">
        <v>0</v>
      </c>
      <c r="L41" s="217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9">
        <f t="shared" si="1"/>
        <v>0</v>
      </c>
    </row>
    <row r="42" spans="1:20" x14ac:dyDescent="0.25">
      <c r="A42" s="115"/>
      <c r="B42" s="116"/>
      <c r="C42" s="116"/>
      <c r="D42" s="116"/>
      <c r="E42" s="212">
        <v>0</v>
      </c>
      <c r="F42" s="118">
        <v>0</v>
      </c>
      <c r="G42" s="118">
        <v>0</v>
      </c>
      <c r="H42" s="212">
        <v>0</v>
      </c>
      <c r="I42" s="118">
        <v>0</v>
      </c>
      <c r="J42" s="118">
        <v>0</v>
      </c>
      <c r="K42" s="212">
        <v>0</v>
      </c>
      <c r="L42" s="217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9">
        <f t="shared" si="1"/>
        <v>0</v>
      </c>
    </row>
    <row r="43" spans="1:20" x14ac:dyDescent="0.25">
      <c r="A43" s="115"/>
      <c r="B43" s="116"/>
      <c r="C43" s="116"/>
      <c r="D43" s="116"/>
      <c r="E43" s="212">
        <v>0</v>
      </c>
      <c r="F43" s="118">
        <v>0</v>
      </c>
      <c r="G43" s="118">
        <v>0</v>
      </c>
      <c r="H43" s="212">
        <v>0</v>
      </c>
      <c r="I43" s="118">
        <v>0</v>
      </c>
      <c r="J43" s="118">
        <v>0</v>
      </c>
      <c r="K43" s="212">
        <v>0</v>
      </c>
      <c r="L43" s="217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9">
        <f t="shared" si="1"/>
        <v>0</v>
      </c>
    </row>
    <row r="44" spans="1:20" x14ac:dyDescent="0.25">
      <c r="A44" s="115"/>
      <c r="B44" s="116"/>
      <c r="C44" s="116"/>
      <c r="D44" s="116"/>
      <c r="E44" s="212">
        <v>0</v>
      </c>
      <c r="F44" s="118">
        <v>0</v>
      </c>
      <c r="G44" s="118">
        <v>0</v>
      </c>
      <c r="H44" s="212">
        <v>0</v>
      </c>
      <c r="I44" s="118">
        <v>0</v>
      </c>
      <c r="J44" s="118">
        <v>0</v>
      </c>
      <c r="K44" s="212">
        <v>0</v>
      </c>
      <c r="L44" s="217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9">
        <f t="shared" si="1"/>
        <v>0</v>
      </c>
    </row>
    <row r="45" spans="1:20" x14ac:dyDescent="0.25">
      <c r="A45" s="115"/>
      <c r="B45" s="116"/>
      <c r="C45" s="116"/>
      <c r="D45" s="116"/>
      <c r="E45" s="212">
        <v>0</v>
      </c>
      <c r="F45" s="118">
        <v>0</v>
      </c>
      <c r="G45" s="118">
        <v>0</v>
      </c>
      <c r="H45" s="212">
        <v>0</v>
      </c>
      <c r="I45" s="118">
        <v>0</v>
      </c>
      <c r="J45" s="118">
        <v>0</v>
      </c>
      <c r="K45" s="212">
        <v>0</v>
      </c>
      <c r="L45" s="217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9">
        <f t="shared" si="1"/>
        <v>0</v>
      </c>
    </row>
    <row r="46" spans="1:20" x14ac:dyDescent="0.25">
      <c r="A46" s="115"/>
      <c r="B46" s="116"/>
      <c r="C46" s="116"/>
      <c r="D46" s="116"/>
      <c r="E46" s="212">
        <v>0</v>
      </c>
      <c r="F46" s="118">
        <v>0</v>
      </c>
      <c r="G46" s="118">
        <v>0</v>
      </c>
      <c r="H46" s="212">
        <v>0</v>
      </c>
      <c r="I46" s="118">
        <v>0</v>
      </c>
      <c r="J46" s="118">
        <v>0</v>
      </c>
      <c r="K46" s="212">
        <v>0</v>
      </c>
      <c r="L46" s="217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9">
        <f t="shared" si="1"/>
        <v>0</v>
      </c>
    </row>
    <row r="47" spans="1:20" x14ac:dyDescent="0.25">
      <c r="A47" s="115"/>
      <c r="B47" s="116"/>
      <c r="C47" s="116"/>
      <c r="D47" s="116"/>
      <c r="E47" s="212">
        <v>0</v>
      </c>
      <c r="F47" s="118">
        <v>0</v>
      </c>
      <c r="G47" s="118">
        <v>0</v>
      </c>
      <c r="H47" s="212">
        <v>0</v>
      </c>
      <c r="I47" s="118">
        <v>0</v>
      </c>
      <c r="J47" s="118">
        <v>0</v>
      </c>
      <c r="K47" s="212">
        <v>0</v>
      </c>
      <c r="L47" s="217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9">
        <f t="shared" si="1"/>
        <v>0</v>
      </c>
    </row>
    <row r="48" spans="1:20" x14ac:dyDescent="0.25">
      <c r="A48" s="115"/>
      <c r="B48" s="116"/>
      <c r="C48" s="116"/>
      <c r="D48" s="116"/>
      <c r="E48" s="212">
        <v>0</v>
      </c>
      <c r="F48" s="118">
        <v>0</v>
      </c>
      <c r="G48" s="118">
        <v>0</v>
      </c>
      <c r="H48" s="212">
        <v>0</v>
      </c>
      <c r="I48" s="118">
        <v>0</v>
      </c>
      <c r="J48" s="118">
        <v>0</v>
      </c>
      <c r="K48" s="212">
        <v>0</v>
      </c>
      <c r="L48" s="217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9">
        <f t="shared" si="1"/>
        <v>0</v>
      </c>
    </row>
    <row r="49" spans="1:20" x14ac:dyDescent="0.25">
      <c r="A49" s="115"/>
      <c r="B49" s="116"/>
      <c r="C49" s="116"/>
      <c r="D49" s="116"/>
      <c r="E49" s="212">
        <v>0</v>
      </c>
      <c r="F49" s="118">
        <v>0</v>
      </c>
      <c r="G49" s="118">
        <v>0</v>
      </c>
      <c r="H49" s="212">
        <v>0</v>
      </c>
      <c r="I49" s="118">
        <v>0</v>
      </c>
      <c r="J49" s="118">
        <v>0</v>
      </c>
      <c r="K49" s="212">
        <v>0</v>
      </c>
      <c r="L49" s="217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9">
        <f t="shared" si="1"/>
        <v>0</v>
      </c>
    </row>
    <row r="50" spans="1:20" x14ac:dyDescent="0.25">
      <c r="A50" s="115"/>
      <c r="B50" s="116"/>
      <c r="C50" s="116"/>
      <c r="D50" s="116"/>
      <c r="E50" s="212">
        <v>0</v>
      </c>
      <c r="F50" s="118">
        <v>0</v>
      </c>
      <c r="G50" s="118">
        <v>0</v>
      </c>
      <c r="H50" s="212">
        <v>0</v>
      </c>
      <c r="I50" s="118">
        <v>0</v>
      </c>
      <c r="J50" s="118">
        <v>0</v>
      </c>
      <c r="K50" s="212">
        <v>0</v>
      </c>
      <c r="L50" s="217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9">
        <f t="shared" si="1"/>
        <v>0</v>
      </c>
    </row>
    <row r="51" spans="1:20" x14ac:dyDescent="0.25">
      <c r="A51" s="115"/>
      <c r="B51" s="116"/>
      <c r="C51" s="116"/>
      <c r="D51" s="116"/>
      <c r="E51" s="212">
        <v>0</v>
      </c>
      <c r="F51" s="118">
        <v>0</v>
      </c>
      <c r="G51" s="118">
        <v>0</v>
      </c>
      <c r="H51" s="212">
        <v>0</v>
      </c>
      <c r="I51" s="118">
        <v>0</v>
      </c>
      <c r="J51" s="118">
        <v>0</v>
      </c>
      <c r="K51" s="212">
        <v>0</v>
      </c>
      <c r="L51" s="217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9">
        <f t="shared" si="1"/>
        <v>0</v>
      </c>
    </row>
    <row r="52" spans="1:20" x14ac:dyDescent="0.25">
      <c r="A52" s="115"/>
      <c r="B52" s="116"/>
      <c r="C52" s="116"/>
      <c r="D52" s="116"/>
      <c r="E52" s="212">
        <v>0</v>
      </c>
      <c r="F52" s="118">
        <v>0</v>
      </c>
      <c r="G52" s="118">
        <v>0</v>
      </c>
      <c r="H52" s="212">
        <v>0</v>
      </c>
      <c r="I52" s="118">
        <v>0</v>
      </c>
      <c r="J52" s="118">
        <v>0</v>
      </c>
      <c r="K52" s="212">
        <v>0</v>
      </c>
      <c r="L52" s="217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9">
        <f t="shared" si="1"/>
        <v>0</v>
      </c>
    </row>
    <row r="53" spans="1:20" x14ac:dyDescent="0.25">
      <c r="A53" s="115"/>
      <c r="B53" s="116"/>
      <c r="C53" s="116"/>
      <c r="D53" s="116"/>
      <c r="E53" s="212">
        <v>0</v>
      </c>
      <c r="F53" s="118">
        <v>0</v>
      </c>
      <c r="G53" s="118">
        <v>0</v>
      </c>
      <c r="H53" s="212">
        <v>0</v>
      </c>
      <c r="I53" s="118">
        <v>0</v>
      </c>
      <c r="J53" s="118">
        <v>0</v>
      </c>
      <c r="K53" s="212">
        <v>0</v>
      </c>
      <c r="L53" s="217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9">
        <f t="shared" si="1"/>
        <v>0</v>
      </c>
    </row>
    <row r="54" spans="1:20" x14ac:dyDescent="0.25">
      <c r="A54" s="115"/>
      <c r="B54" s="116"/>
      <c r="C54" s="116"/>
      <c r="D54" s="116"/>
      <c r="E54" s="212">
        <v>0</v>
      </c>
      <c r="F54" s="118">
        <v>0</v>
      </c>
      <c r="G54" s="118">
        <v>0</v>
      </c>
      <c r="H54" s="212">
        <v>0</v>
      </c>
      <c r="I54" s="118">
        <v>0</v>
      </c>
      <c r="J54" s="118">
        <v>0</v>
      </c>
      <c r="K54" s="212">
        <v>0</v>
      </c>
      <c r="L54" s="217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9">
        <f t="shared" si="1"/>
        <v>0</v>
      </c>
    </row>
    <row r="55" spans="1:20" x14ac:dyDescent="0.25">
      <c r="A55" s="115"/>
      <c r="B55" s="116"/>
      <c r="C55" s="116"/>
      <c r="D55" s="116"/>
      <c r="E55" s="212">
        <v>0</v>
      </c>
      <c r="F55" s="118">
        <v>0</v>
      </c>
      <c r="G55" s="118">
        <v>0</v>
      </c>
      <c r="H55" s="212">
        <v>0</v>
      </c>
      <c r="I55" s="118">
        <v>0</v>
      </c>
      <c r="J55" s="118">
        <v>0</v>
      </c>
      <c r="K55" s="212">
        <v>0</v>
      </c>
      <c r="L55" s="217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9">
        <f t="shared" si="1"/>
        <v>0</v>
      </c>
    </row>
    <row r="56" spans="1:20" x14ac:dyDescent="0.25">
      <c r="A56" s="115"/>
      <c r="B56" s="116"/>
      <c r="C56" s="116"/>
      <c r="D56" s="116"/>
      <c r="E56" s="212">
        <v>0</v>
      </c>
      <c r="F56" s="118">
        <v>0</v>
      </c>
      <c r="G56" s="118">
        <v>0</v>
      </c>
      <c r="H56" s="212">
        <v>0</v>
      </c>
      <c r="I56" s="118">
        <v>0</v>
      </c>
      <c r="J56" s="118">
        <v>0</v>
      </c>
      <c r="K56" s="212">
        <v>0</v>
      </c>
      <c r="L56" s="217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9">
        <f t="shared" si="1"/>
        <v>0</v>
      </c>
    </row>
    <row r="57" spans="1:20" ht="16.5" x14ac:dyDescent="0.35">
      <c r="A57" s="115"/>
      <c r="B57" s="116"/>
      <c r="C57" s="116"/>
      <c r="D57" s="116"/>
      <c r="E57" s="214">
        <v>0</v>
      </c>
      <c r="F57" s="121">
        <v>0</v>
      </c>
      <c r="G57" s="121">
        <v>0</v>
      </c>
      <c r="H57" s="214">
        <v>0</v>
      </c>
      <c r="I57" s="121">
        <v>0</v>
      </c>
      <c r="J57" s="121">
        <v>0</v>
      </c>
      <c r="K57" s="214">
        <v>0</v>
      </c>
      <c r="L57" s="220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2">
        <f t="shared" si="1"/>
        <v>0</v>
      </c>
    </row>
    <row r="58" spans="1:20" ht="16.5" x14ac:dyDescent="0.35">
      <c r="A58" s="124"/>
      <c r="B58" s="124" t="s">
        <v>45</v>
      </c>
      <c r="C58" s="124"/>
      <c r="D58" s="124"/>
      <c r="E58" s="222">
        <f t="shared" ref="E58:T58" si="2">SUM(E12:E57)</f>
        <v>0</v>
      </c>
      <c r="F58" s="127">
        <f t="shared" si="2"/>
        <v>0</v>
      </c>
      <c r="G58" s="127">
        <f t="shared" si="2"/>
        <v>0</v>
      </c>
      <c r="H58" s="222">
        <f t="shared" si="2"/>
        <v>0</v>
      </c>
      <c r="I58" s="127">
        <f t="shared" si="2"/>
        <v>0</v>
      </c>
      <c r="J58" s="127">
        <f t="shared" si="2"/>
        <v>0</v>
      </c>
      <c r="K58" s="222">
        <f t="shared" si="2"/>
        <v>0</v>
      </c>
      <c r="L58" s="227">
        <f t="shared" si="2"/>
        <v>0</v>
      </c>
      <c r="M58" s="127">
        <f t="shared" si="2"/>
        <v>0</v>
      </c>
      <c r="N58" s="127">
        <f t="shared" si="2"/>
        <v>0</v>
      </c>
      <c r="O58" s="127">
        <f t="shared" si="2"/>
        <v>0</v>
      </c>
      <c r="P58" s="127">
        <f t="shared" si="2"/>
        <v>0</v>
      </c>
      <c r="Q58" s="127">
        <f t="shared" si="2"/>
        <v>0</v>
      </c>
      <c r="R58" s="127">
        <f t="shared" si="2"/>
        <v>0</v>
      </c>
      <c r="S58" s="127">
        <f t="shared" si="2"/>
        <v>0</v>
      </c>
      <c r="T58" s="127">
        <f t="shared" si="2"/>
        <v>0</v>
      </c>
    </row>
    <row r="59" spans="1:20" x14ac:dyDescent="0.25">
      <c r="A59" s="14"/>
      <c r="B59" s="14"/>
      <c r="C59" s="14"/>
      <c r="D59" s="14"/>
      <c r="E59" s="223"/>
      <c r="F59" s="224" t="s">
        <v>109</v>
      </c>
      <c r="G59" s="224" t="s">
        <v>110</v>
      </c>
      <c r="H59" s="225" t="s">
        <v>111</v>
      </c>
      <c r="I59" s="224" t="s">
        <v>112</v>
      </c>
      <c r="J59" s="224" t="s">
        <v>113</v>
      </c>
      <c r="K59" s="225" t="s">
        <v>114</v>
      </c>
      <c r="L59" s="226" t="s">
        <v>115</v>
      </c>
      <c r="M59" s="75" t="s">
        <v>116</v>
      </c>
      <c r="N59" s="75" t="s">
        <v>117</v>
      </c>
      <c r="O59" s="75" t="s">
        <v>118</v>
      </c>
      <c r="P59" s="75" t="s">
        <v>119</v>
      </c>
      <c r="Q59" s="75" t="s">
        <v>120</v>
      </c>
      <c r="R59" s="75" t="s">
        <v>121</v>
      </c>
      <c r="S59" s="84" t="s">
        <v>122</v>
      </c>
      <c r="T59" s="59"/>
    </row>
  </sheetData>
  <sheetProtection sheet="1" objects="1" scenarios="1" selectLockedCells="1"/>
  <mergeCells count="14">
    <mergeCell ref="C2:E2"/>
    <mergeCell ref="C1:E1"/>
    <mergeCell ref="C3:E3"/>
    <mergeCell ref="F7:K7"/>
    <mergeCell ref="L6:Q6"/>
    <mergeCell ref="L7:Q7"/>
    <mergeCell ref="F6:K6"/>
    <mergeCell ref="C4:E4"/>
    <mergeCell ref="F8:H8"/>
    <mergeCell ref="L8:R8"/>
    <mergeCell ref="I8:K8"/>
    <mergeCell ref="S9:S10"/>
    <mergeCell ref="R9:R10"/>
    <mergeCell ref="Q9:Q10"/>
  </mergeCells>
  <printOptions horizontalCentered="1"/>
  <pageMargins left="0.45" right="0.45" top="0.25" bottom="0.25" header="0.3" footer="0.3"/>
  <pageSetup paperSize="5" scale="90" orientation="landscape" r:id="rId1"/>
  <headerFooter>
    <oddHeader xml:space="preserve">&amp;RForm 177
May 2014
Page &amp;P of &amp;N  </oddHeader>
    <oddFooter>&amp;CCash Disbursement Journal #2&amp;R &amp;D  &amp;T</oddFooter>
  </headerFooter>
  <rowBreaks count="1" manualBreakCount="1">
    <brk id="36" max="19" man="1"/>
  </rowBreaks>
  <colBreaks count="1" manualBreakCount="1">
    <brk id="11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zoomScaleNormal="100" workbookViewId="0">
      <pane ySplit="11" topLeftCell="A12" activePane="bottomLeft" state="frozen"/>
      <selection activeCell="B9" sqref="B9"/>
      <selection pane="bottomLeft" activeCell="A12" sqref="A12"/>
    </sheetView>
  </sheetViews>
  <sheetFormatPr defaultRowHeight="15" x14ac:dyDescent="0.25"/>
  <cols>
    <col min="1" max="1" width="12.85546875" customWidth="1"/>
    <col min="2" max="2" width="21.5703125" customWidth="1"/>
    <col min="3" max="3" width="10.42578125" customWidth="1"/>
    <col min="4" max="4" width="10.7109375" customWidth="1"/>
    <col min="5" max="5" width="13.28515625" customWidth="1"/>
    <col min="6" max="8" width="12.85546875" customWidth="1"/>
    <col min="9" max="11" width="13" customWidth="1"/>
    <col min="12" max="14" width="12.7109375" customWidth="1"/>
    <col min="15" max="15" width="13" customWidth="1"/>
    <col min="16" max="24" width="12" customWidth="1"/>
    <col min="25" max="25" width="18.28515625" customWidth="1"/>
  </cols>
  <sheetData>
    <row r="1" spans="1:25" ht="21.75" customHeight="1" x14ac:dyDescent="0.25">
      <c r="A1" t="s">
        <v>89</v>
      </c>
      <c r="C1" s="278" t="str">
        <f>IF('Cover Page'!$B$5&lt;&gt;"",'Cover Page'!$B$5,"")</f>
        <v/>
      </c>
      <c r="D1" s="278"/>
      <c r="E1" s="278"/>
      <c r="F1" s="96"/>
      <c r="R1" s="14"/>
    </row>
    <row r="2" spans="1:25" ht="21.75" customHeight="1" x14ac:dyDescent="0.25">
      <c r="A2" t="s">
        <v>68</v>
      </c>
      <c r="C2" s="277" t="str">
        <f>IF('Cover Page'!$B$13&lt;&gt;"",'Cover Page'!$B$13,"")</f>
        <v/>
      </c>
      <c r="D2" s="277"/>
      <c r="E2" s="277"/>
      <c r="F2" s="96"/>
      <c r="R2" s="14"/>
    </row>
    <row r="3" spans="1:25" ht="21.75" customHeight="1" x14ac:dyDescent="0.25">
      <c r="A3" t="s">
        <v>69</v>
      </c>
      <c r="C3" s="277" t="str">
        <f>IF('Cover Page'!$B$9&lt;&gt;"",'Cover Page'!$B$9,"")</f>
        <v/>
      </c>
      <c r="D3" s="277"/>
      <c r="E3" s="277"/>
      <c r="F3" s="96"/>
      <c r="R3" s="14"/>
    </row>
    <row r="4" spans="1:25" ht="21.75" customHeight="1" x14ac:dyDescent="0.25">
      <c r="A4" t="s">
        <v>90</v>
      </c>
      <c r="C4" s="277" t="str">
        <f>IF('Cover Page'!$B$11&lt;&gt;"",'Cover Page'!$B$11,"")</f>
        <v/>
      </c>
      <c r="D4" s="277"/>
      <c r="E4" s="277"/>
      <c r="F4" s="96"/>
      <c r="R4" s="14"/>
    </row>
    <row r="5" spans="1:25" x14ac:dyDescent="0.25">
      <c r="R5" s="14"/>
    </row>
    <row r="6" spans="1:25" x14ac:dyDescent="0.25">
      <c r="B6" s="65"/>
      <c r="C6" s="65"/>
      <c r="D6" s="65"/>
      <c r="E6" s="65"/>
      <c r="F6" s="268" t="s">
        <v>272</v>
      </c>
      <c r="G6" s="268"/>
      <c r="H6" s="268"/>
      <c r="I6" s="268"/>
      <c r="J6" s="268"/>
      <c r="K6" s="65"/>
      <c r="L6" s="65"/>
      <c r="M6" s="69"/>
      <c r="N6" s="69"/>
      <c r="O6" s="69"/>
      <c r="P6" s="268" t="s">
        <v>272</v>
      </c>
      <c r="Q6" s="268"/>
      <c r="R6" s="268"/>
      <c r="S6" s="268"/>
      <c r="T6" s="268"/>
      <c r="U6" s="65"/>
      <c r="V6" s="65"/>
      <c r="W6" s="65"/>
      <c r="X6" s="65"/>
      <c r="Y6" s="65"/>
    </row>
    <row r="7" spans="1:25" x14ac:dyDescent="0.25">
      <c r="E7" s="1"/>
      <c r="F7" s="268" t="s">
        <v>285</v>
      </c>
      <c r="G7" s="268"/>
      <c r="H7" s="268"/>
      <c r="I7" s="268"/>
      <c r="J7" s="268"/>
      <c r="K7" s="241"/>
      <c r="L7" s="1"/>
      <c r="M7" s="1"/>
      <c r="N7" s="1"/>
      <c r="O7" s="1"/>
      <c r="P7" s="268" t="s">
        <v>285</v>
      </c>
      <c r="Q7" s="268"/>
      <c r="R7" s="268"/>
      <c r="S7" s="268"/>
      <c r="T7" s="268"/>
    </row>
    <row r="8" spans="1:25" x14ac:dyDescent="0.25">
      <c r="E8" s="1"/>
      <c r="F8" s="290" t="s">
        <v>148</v>
      </c>
      <c r="G8" s="290"/>
      <c r="H8" s="290"/>
      <c r="I8" s="290"/>
      <c r="J8" s="290"/>
      <c r="K8" s="290"/>
      <c r="L8" s="290"/>
      <c r="M8" s="290"/>
      <c r="N8" s="290"/>
      <c r="O8" s="290"/>
      <c r="P8" s="290" t="s">
        <v>207</v>
      </c>
      <c r="Q8" s="290"/>
      <c r="R8" s="290"/>
      <c r="S8" s="290"/>
      <c r="T8" s="268" t="s">
        <v>50</v>
      </c>
      <c r="U8" s="268"/>
      <c r="V8" s="268"/>
      <c r="W8" s="268"/>
      <c r="X8" s="268"/>
    </row>
    <row r="9" spans="1:25" x14ac:dyDescent="0.25">
      <c r="A9" s="61"/>
      <c r="B9" s="61"/>
      <c r="C9" s="61" t="s">
        <v>35</v>
      </c>
      <c r="D9" s="61" t="s">
        <v>36</v>
      </c>
      <c r="E9" s="193" t="s">
        <v>36</v>
      </c>
      <c r="F9" s="192"/>
      <c r="G9" s="192"/>
      <c r="H9" s="192" t="s">
        <v>178</v>
      </c>
      <c r="I9" s="192" t="s">
        <v>180</v>
      </c>
      <c r="J9" s="192"/>
      <c r="K9" s="192" t="s">
        <v>213</v>
      </c>
      <c r="L9" s="242" t="s">
        <v>274</v>
      </c>
      <c r="M9" s="242" t="s">
        <v>275</v>
      </c>
      <c r="N9" s="242" t="s">
        <v>300</v>
      </c>
      <c r="O9" s="304"/>
      <c r="P9" s="61"/>
      <c r="Q9" s="61" t="s">
        <v>182</v>
      </c>
      <c r="R9" s="61"/>
      <c r="S9" s="193"/>
      <c r="T9" s="61" t="s">
        <v>184</v>
      </c>
      <c r="U9" s="68" t="s">
        <v>186</v>
      </c>
      <c r="V9" s="285"/>
      <c r="W9" s="285"/>
      <c r="X9" s="284"/>
      <c r="Y9" s="61"/>
    </row>
    <row r="10" spans="1:25" x14ac:dyDescent="0.25">
      <c r="A10" s="62" t="s">
        <v>34</v>
      </c>
      <c r="B10" s="62" t="s">
        <v>40</v>
      </c>
      <c r="C10" s="62" t="s">
        <v>41</v>
      </c>
      <c r="D10" s="62" t="s">
        <v>41</v>
      </c>
      <c r="E10" s="138" t="s">
        <v>42</v>
      </c>
      <c r="F10" s="137" t="s">
        <v>273</v>
      </c>
      <c r="G10" s="137" t="s">
        <v>0</v>
      </c>
      <c r="H10" s="137" t="s">
        <v>179</v>
      </c>
      <c r="I10" s="137" t="s">
        <v>181</v>
      </c>
      <c r="J10" s="137" t="s">
        <v>150</v>
      </c>
      <c r="K10" s="137" t="s">
        <v>214</v>
      </c>
      <c r="L10" s="178" t="s">
        <v>44</v>
      </c>
      <c r="M10" s="178" t="s">
        <v>276</v>
      </c>
      <c r="N10" s="178" t="s">
        <v>301</v>
      </c>
      <c r="O10" s="304"/>
      <c r="P10" s="62" t="s">
        <v>152</v>
      </c>
      <c r="Q10" s="62" t="s">
        <v>183</v>
      </c>
      <c r="R10" s="62" t="s">
        <v>154</v>
      </c>
      <c r="S10" s="138" t="s">
        <v>155</v>
      </c>
      <c r="T10" s="62" t="s">
        <v>185</v>
      </c>
      <c r="U10" s="70" t="s">
        <v>187</v>
      </c>
      <c r="V10" s="285"/>
      <c r="W10" s="285"/>
      <c r="X10" s="284"/>
      <c r="Y10" s="62" t="s">
        <v>33</v>
      </c>
    </row>
    <row r="11" spans="1:25" x14ac:dyDescent="0.25">
      <c r="E11" s="149"/>
      <c r="F11" s="1"/>
      <c r="G11" s="1"/>
      <c r="H11" s="1"/>
      <c r="I11" s="1"/>
      <c r="J11" s="1"/>
      <c r="K11" s="1"/>
      <c r="L11" s="1"/>
      <c r="M11" s="1"/>
      <c r="N11" s="1"/>
      <c r="O11" s="149"/>
      <c r="S11" s="149"/>
      <c r="X11" s="149"/>
    </row>
    <row r="12" spans="1:25" x14ac:dyDescent="0.25">
      <c r="A12" s="115"/>
      <c r="B12" s="116"/>
      <c r="C12" s="116"/>
      <c r="D12" s="116"/>
      <c r="E12" s="211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211">
        <v>0</v>
      </c>
      <c r="P12" s="216">
        <v>0</v>
      </c>
      <c r="Q12" s="117">
        <v>0</v>
      </c>
      <c r="R12" s="117">
        <v>0</v>
      </c>
      <c r="S12" s="211">
        <v>0</v>
      </c>
      <c r="T12" s="230">
        <v>0</v>
      </c>
      <c r="U12" s="117">
        <v>0</v>
      </c>
      <c r="V12" s="117">
        <v>0</v>
      </c>
      <c r="W12" s="117">
        <v>0</v>
      </c>
      <c r="X12" s="211">
        <v>0</v>
      </c>
      <c r="Y12" s="238">
        <f t="shared" ref="Y12:Y39" si="0">SUM(F12:X12)</f>
        <v>0</v>
      </c>
    </row>
    <row r="13" spans="1:25" x14ac:dyDescent="0.25">
      <c r="A13" s="115"/>
      <c r="B13" s="116"/>
      <c r="C13" s="116"/>
      <c r="D13" s="116"/>
      <c r="E13" s="212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212">
        <v>0</v>
      </c>
      <c r="P13" s="217">
        <v>0</v>
      </c>
      <c r="Q13" s="118">
        <v>0</v>
      </c>
      <c r="R13" s="118">
        <v>0</v>
      </c>
      <c r="S13" s="212">
        <v>0</v>
      </c>
      <c r="T13" s="231">
        <v>0</v>
      </c>
      <c r="U13" s="118">
        <v>0</v>
      </c>
      <c r="V13" s="118">
        <v>0</v>
      </c>
      <c r="W13" s="118">
        <v>0</v>
      </c>
      <c r="X13" s="212">
        <v>0</v>
      </c>
      <c r="Y13" s="200">
        <f t="shared" si="0"/>
        <v>0</v>
      </c>
    </row>
    <row r="14" spans="1:25" x14ac:dyDescent="0.25">
      <c r="A14" s="115"/>
      <c r="B14" s="116"/>
      <c r="C14" s="116"/>
      <c r="D14" s="116"/>
      <c r="E14" s="212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212">
        <v>0</v>
      </c>
      <c r="P14" s="217">
        <v>0</v>
      </c>
      <c r="Q14" s="118">
        <v>0</v>
      </c>
      <c r="R14" s="118">
        <v>0</v>
      </c>
      <c r="S14" s="212">
        <v>0</v>
      </c>
      <c r="T14" s="231">
        <v>0</v>
      </c>
      <c r="U14" s="118">
        <v>0</v>
      </c>
      <c r="V14" s="118">
        <v>0</v>
      </c>
      <c r="W14" s="118">
        <v>0</v>
      </c>
      <c r="X14" s="212">
        <v>0</v>
      </c>
      <c r="Y14" s="200">
        <f t="shared" si="0"/>
        <v>0</v>
      </c>
    </row>
    <row r="15" spans="1:25" x14ac:dyDescent="0.25">
      <c r="A15" s="115"/>
      <c r="B15" s="116"/>
      <c r="C15" s="116"/>
      <c r="D15" s="116"/>
      <c r="E15" s="212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212">
        <v>0</v>
      </c>
      <c r="P15" s="217">
        <v>0</v>
      </c>
      <c r="Q15" s="118">
        <v>0</v>
      </c>
      <c r="R15" s="118">
        <v>0</v>
      </c>
      <c r="S15" s="212">
        <v>0</v>
      </c>
      <c r="T15" s="231">
        <v>0</v>
      </c>
      <c r="U15" s="118">
        <v>0</v>
      </c>
      <c r="V15" s="118">
        <v>0</v>
      </c>
      <c r="W15" s="118">
        <v>0</v>
      </c>
      <c r="X15" s="212">
        <v>0</v>
      </c>
      <c r="Y15" s="200">
        <f t="shared" si="0"/>
        <v>0</v>
      </c>
    </row>
    <row r="16" spans="1:25" x14ac:dyDescent="0.25">
      <c r="A16" s="115"/>
      <c r="B16" s="116"/>
      <c r="C16" s="116"/>
      <c r="D16" s="116"/>
      <c r="E16" s="212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212">
        <v>0</v>
      </c>
      <c r="P16" s="217">
        <v>0</v>
      </c>
      <c r="Q16" s="118">
        <v>0</v>
      </c>
      <c r="R16" s="118">
        <v>0</v>
      </c>
      <c r="S16" s="212">
        <v>0</v>
      </c>
      <c r="T16" s="231">
        <v>0</v>
      </c>
      <c r="U16" s="118">
        <v>0</v>
      </c>
      <c r="V16" s="118">
        <v>0</v>
      </c>
      <c r="W16" s="118">
        <v>0</v>
      </c>
      <c r="X16" s="212">
        <v>0</v>
      </c>
      <c r="Y16" s="200">
        <f t="shared" si="0"/>
        <v>0</v>
      </c>
    </row>
    <row r="17" spans="1:25" x14ac:dyDescent="0.25">
      <c r="A17" s="115"/>
      <c r="B17" s="116"/>
      <c r="C17" s="116"/>
      <c r="D17" s="116"/>
      <c r="E17" s="212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212">
        <v>0</v>
      </c>
      <c r="P17" s="217">
        <v>0</v>
      </c>
      <c r="Q17" s="118">
        <v>0</v>
      </c>
      <c r="R17" s="118">
        <v>0</v>
      </c>
      <c r="S17" s="212">
        <v>0</v>
      </c>
      <c r="T17" s="231">
        <v>0</v>
      </c>
      <c r="U17" s="118">
        <v>0</v>
      </c>
      <c r="V17" s="118">
        <v>0</v>
      </c>
      <c r="W17" s="118">
        <v>0</v>
      </c>
      <c r="X17" s="212">
        <v>0</v>
      </c>
      <c r="Y17" s="200">
        <f t="shared" si="0"/>
        <v>0</v>
      </c>
    </row>
    <row r="18" spans="1:25" x14ac:dyDescent="0.25">
      <c r="A18" s="115"/>
      <c r="B18" s="116"/>
      <c r="C18" s="116"/>
      <c r="D18" s="116"/>
      <c r="E18" s="212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212">
        <v>0</v>
      </c>
      <c r="P18" s="217">
        <v>0</v>
      </c>
      <c r="Q18" s="118">
        <v>0</v>
      </c>
      <c r="R18" s="118">
        <v>0</v>
      </c>
      <c r="S18" s="212">
        <v>0</v>
      </c>
      <c r="T18" s="231">
        <v>0</v>
      </c>
      <c r="U18" s="118">
        <v>0</v>
      </c>
      <c r="V18" s="118">
        <v>0</v>
      </c>
      <c r="W18" s="118">
        <v>0</v>
      </c>
      <c r="X18" s="212">
        <v>0</v>
      </c>
      <c r="Y18" s="200">
        <f t="shared" si="0"/>
        <v>0</v>
      </c>
    </row>
    <row r="19" spans="1:25" x14ac:dyDescent="0.25">
      <c r="A19" s="115"/>
      <c r="B19" s="116"/>
      <c r="C19" s="116"/>
      <c r="D19" s="116"/>
      <c r="E19" s="212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212">
        <v>0</v>
      </c>
      <c r="P19" s="217">
        <v>0</v>
      </c>
      <c r="Q19" s="118">
        <v>0</v>
      </c>
      <c r="R19" s="118">
        <v>0</v>
      </c>
      <c r="S19" s="212">
        <v>0</v>
      </c>
      <c r="T19" s="231">
        <v>0</v>
      </c>
      <c r="U19" s="118">
        <v>0</v>
      </c>
      <c r="V19" s="118">
        <v>0</v>
      </c>
      <c r="W19" s="118">
        <v>0</v>
      </c>
      <c r="X19" s="212">
        <v>0</v>
      </c>
      <c r="Y19" s="200">
        <f t="shared" si="0"/>
        <v>0</v>
      </c>
    </row>
    <row r="20" spans="1:25" x14ac:dyDescent="0.25">
      <c r="A20" s="115"/>
      <c r="B20" s="116"/>
      <c r="C20" s="116"/>
      <c r="D20" s="116"/>
      <c r="E20" s="212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212">
        <v>0</v>
      </c>
      <c r="P20" s="217">
        <v>0</v>
      </c>
      <c r="Q20" s="118">
        <v>0</v>
      </c>
      <c r="R20" s="118">
        <v>0</v>
      </c>
      <c r="S20" s="212">
        <v>0</v>
      </c>
      <c r="T20" s="231">
        <v>0</v>
      </c>
      <c r="U20" s="118">
        <v>0</v>
      </c>
      <c r="V20" s="118">
        <v>0</v>
      </c>
      <c r="W20" s="118">
        <v>0</v>
      </c>
      <c r="X20" s="212">
        <v>0</v>
      </c>
      <c r="Y20" s="200">
        <f t="shared" si="0"/>
        <v>0</v>
      </c>
    </row>
    <row r="21" spans="1:25" x14ac:dyDescent="0.25">
      <c r="A21" s="115"/>
      <c r="B21" s="116"/>
      <c r="C21" s="116"/>
      <c r="D21" s="116"/>
      <c r="E21" s="212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212">
        <v>0</v>
      </c>
      <c r="P21" s="217">
        <v>0</v>
      </c>
      <c r="Q21" s="118">
        <v>0</v>
      </c>
      <c r="R21" s="118">
        <v>0</v>
      </c>
      <c r="S21" s="212">
        <v>0</v>
      </c>
      <c r="T21" s="231">
        <v>0</v>
      </c>
      <c r="U21" s="118">
        <v>0</v>
      </c>
      <c r="V21" s="118">
        <v>0</v>
      </c>
      <c r="W21" s="118">
        <v>0</v>
      </c>
      <c r="X21" s="212">
        <v>0</v>
      </c>
      <c r="Y21" s="200">
        <f t="shared" si="0"/>
        <v>0</v>
      </c>
    </row>
    <row r="22" spans="1:25" x14ac:dyDescent="0.25">
      <c r="A22" s="115"/>
      <c r="B22" s="116"/>
      <c r="C22" s="116"/>
      <c r="D22" s="116"/>
      <c r="E22" s="212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212">
        <v>0</v>
      </c>
      <c r="P22" s="217">
        <v>0</v>
      </c>
      <c r="Q22" s="118">
        <v>0</v>
      </c>
      <c r="R22" s="118">
        <v>0</v>
      </c>
      <c r="S22" s="212">
        <v>0</v>
      </c>
      <c r="T22" s="231">
        <v>0</v>
      </c>
      <c r="U22" s="118">
        <v>0</v>
      </c>
      <c r="V22" s="118">
        <v>0</v>
      </c>
      <c r="W22" s="118">
        <v>0</v>
      </c>
      <c r="X22" s="212">
        <v>0</v>
      </c>
      <c r="Y22" s="200">
        <f t="shared" si="0"/>
        <v>0</v>
      </c>
    </row>
    <row r="23" spans="1:25" x14ac:dyDescent="0.25">
      <c r="A23" s="115"/>
      <c r="B23" s="116"/>
      <c r="C23" s="116"/>
      <c r="D23" s="116"/>
      <c r="E23" s="212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212">
        <v>0</v>
      </c>
      <c r="P23" s="217">
        <v>0</v>
      </c>
      <c r="Q23" s="118">
        <v>0</v>
      </c>
      <c r="R23" s="118">
        <v>0</v>
      </c>
      <c r="S23" s="212">
        <v>0</v>
      </c>
      <c r="T23" s="231">
        <v>0</v>
      </c>
      <c r="U23" s="118">
        <v>0</v>
      </c>
      <c r="V23" s="118">
        <v>0</v>
      </c>
      <c r="W23" s="118">
        <v>0</v>
      </c>
      <c r="X23" s="212">
        <v>0</v>
      </c>
      <c r="Y23" s="200">
        <f t="shared" si="0"/>
        <v>0</v>
      </c>
    </row>
    <row r="24" spans="1:25" x14ac:dyDescent="0.25">
      <c r="A24" s="115"/>
      <c r="B24" s="116"/>
      <c r="C24" s="116"/>
      <c r="D24" s="116"/>
      <c r="E24" s="212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212">
        <v>0</v>
      </c>
      <c r="P24" s="217">
        <v>0</v>
      </c>
      <c r="Q24" s="118">
        <v>0</v>
      </c>
      <c r="R24" s="118">
        <v>0</v>
      </c>
      <c r="S24" s="212">
        <v>0</v>
      </c>
      <c r="T24" s="231">
        <v>0</v>
      </c>
      <c r="U24" s="118">
        <v>0</v>
      </c>
      <c r="V24" s="118">
        <v>0</v>
      </c>
      <c r="W24" s="118">
        <v>0</v>
      </c>
      <c r="X24" s="212">
        <v>0</v>
      </c>
      <c r="Y24" s="200">
        <f t="shared" si="0"/>
        <v>0</v>
      </c>
    </row>
    <row r="25" spans="1:25" x14ac:dyDescent="0.25">
      <c r="A25" s="115"/>
      <c r="B25" s="116"/>
      <c r="C25" s="116"/>
      <c r="D25" s="116"/>
      <c r="E25" s="212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212">
        <v>0</v>
      </c>
      <c r="P25" s="217">
        <v>0</v>
      </c>
      <c r="Q25" s="118">
        <v>0</v>
      </c>
      <c r="R25" s="118">
        <v>0</v>
      </c>
      <c r="S25" s="212">
        <v>0</v>
      </c>
      <c r="T25" s="231">
        <v>0</v>
      </c>
      <c r="U25" s="118">
        <v>0</v>
      </c>
      <c r="V25" s="118">
        <v>0</v>
      </c>
      <c r="W25" s="118">
        <v>0</v>
      </c>
      <c r="X25" s="212">
        <v>0</v>
      </c>
      <c r="Y25" s="200">
        <f t="shared" si="0"/>
        <v>0</v>
      </c>
    </row>
    <row r="26" spans="1:25" x14ac:dyDescent="0.25">
      <c r="A26" s="115"/>
      <c r="B26" s="116"/>
      <c r="C26" s="116"/>
      <c r="D26" s="116"/>
      <c r="E26" s="212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212">
        <v>0</v>
      </c>
      <c r="P26" s="217">
        <v>0</v>
      </c>
      <c r="Q26" s="118">
        <v>0</v>
      </c>
      <c r="R26" s="118">
        <v>0</v>
      </c>
      <c r="S26" s="212">
        <v>0</v>
      </c>
      <c r="T26" s="231">
        <v>0</v>
      </c>
      <c r="U26" s="118">
        <v>0</v>
      </c>
      <c r="V26" s="118">
        <v>0</v>
      </c>
      <c r="W26" s="118">
        <v>0</v>
      </c>
      <c r="X26" s="212">
        <v>0</v>
      </c>
      <c r="Y26" s="200">
        <f t="shared" si="0"/>
        <v>0</v>
      </c>
    </row>
    <row r="27" spans="1:25" x14ac:dyDescent="0.25">
      <c r="A27" s="115"/>
      <c r="B27" s="116"/>
      <c r="C27" s="116"/>
      <c r="D27" s="116"/>
      <c r="E27" s="212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212">
        <v>0</v>
      </c>
      <c r="P27" s="217">
        <v>0</v>
      </c>
      <c r="Q27" s="118">
        <v>0</v>
      </c>
      <c r="R27" s="118">
        <v>0</v>
      </c>
      <c r="S27" s="212">
        <v>0</v>
      </c>
      <c r="T27" s="231">
        <v>0</v>
      </c>
      <c r="U27" s="118">
        <v>0</v>
      </c>
      <c r="V27" s="118">
        <v>0</v>
      </c>
      <c r="W27" s="118">
        <v>0</v>
      </c>
      <c r="X27" s="212">
        <v>0</v>
      </c>
      <c r="Y27" s="200">
        <f t="shared" si="0"/>
        <v>0</v>
      </c>
    </row>
    <row r="28" spans="1:25" x14ac:dyDescent="0.25">
      <c r="A28" s="115"/>
      <c r="B28" s="116"/>
      <c r="C28" s="116"/>
      <c r="D28" s="116"/>
      <c r="E28" s="212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212">
        <v>0</v>
      </c>
      <c r="P28" s="217">
        <v>0</v>
      </c>
      <c r="Q28" s="118">
        <v>0</v>
      </c>
      <c r="R28" s="118">
        <v>0</v>
      </c>
      <c r="S28" s="212">
        <v>0</v>
      </c>
      <c r="T28" s="231">
        <v>0</v>
      </c>
      <c r="U28" s="118">
        <v>0</v>
      </c>
      <c r="V28" s="118">
        <v>0</v>
      </c>
      <c r="W28" s="118">
        <v>0</v>
      </c>
      <c r="X28" s="212">
        <v>0</v>
      </c>
      <c r="Y28" s="200">
        <f t="shared" si="0"/>
        <v>0</v>
      </c>
    </row>
    <row r="29" spans="1:25" x14ac:dyDescent="0.25">
      <c r="A29" s="115"/>
      <c r="B29" s="116"/>
      <c r="C29" s="116"/>
      <c r="D29" s="116"/>
      <c r="E29" s="212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212">
        <v>0</v>
      </c>
      <c r="P29" s="217">
        <v>0</v>
      </c>
      <c r="Q29" s="118">
        <v>0</v>
      </c>
      <c r="R29" s="118">
        <v>0</v>
      </c>
      <c r="S29" s="212">
        <v>0</v>
      </c>
      <c r="T29" s="231">
        <v>0</v>
      </c>
      <c r="U29" s="118">
        <v>0</v>
      </c>
      <c r="V29" s="118">
        <v>0</v>
      </c>
      <c r="W29" s="118">
        <v>0</v>
      </c>
      <c r="X29" s="212">
        <v>0</v>
      </c>
      <c r="Y29" s="200">
        <f t="shared" si="0"/>
        <v>0</v>
      </c>
    </row>
    <row r="30" spans="1:25" x14ac:dyDescent="0.25">
      <c r="A30" s="115"/>
      <c r="B30" s="116"/>
      <c r="C30" s="116"/>
      <c r="D30" s="116"/>
      <c r="E30" s="212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212">
        <v>0</v>
      </c>
      <c r="P30" s="217">
        <v>0</v>
      </c>
      <c r="Q30" s="118">
        <v>0</v>
      </c>
      <c r="R30" s="118">
        <v>0</v>
      </c>
      <c r="S30" s="212">
        <v>0</v>
      </c>
      <c r="T30" s="231">
        <v>0</v>
      </c>
      <c r="U30" s="118">
        <v>0</v>
      </c>
      <c r="V30" s="118">
        <v>0</v>
      </c>
      <c r="W30" s="118">
        <v>0</v>
      </c>
      <c r="X30" s="212">
        <v>0</v>
      </c>
      <c r="Y30" s="200">
        <f t="shared" si="0"/>
        <v>0</v>
      </c>
    </row>
    <row r="31" spans="1:25" x14ac:dyDescent="0.25">
      <c r="A31" s="115"/>
      <c r="B31" s="116"/>
      <c r="C31" s="116"/>
      <c r="D31" s="116"/>
      <c r="E31" s="212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212">
        <v>0</v>
      </c>
      <c r="P31" s="217">
        <v>0</v>
      </c>
      <c r="Q31" s="118">
        <v>0</v>
      </c>
      <c r="R31" s="118">
        <v>0</v>
      </c>
      <c r="S31" s="212">
        <v>0</v>
      </c>
      <c r="T31" s="231">
        <v>0</v>
      </c>
      <c r="U31" s="118">
        <v>0</v>
      </c>
      <c r="V31" s="118">
        <v>0</v>
      </c>
      <c r="W31" s="118">
        <v>0</v>
      </c>
      <c r="X31" s="212">
        <v>0</v>
      </c>
      <c r="Y31" s="200">
        <f t="shared" si="0"/>
        <v>0</v>
      </c>
    </row>
    <row r="32" spans="1:25" x14ac:dyDescent="0.25">
      <c r="A32" s="115"/>
      <c r="B32" s="116"/>
      <c r="C32" s="116"/>
      <c r="D32" s="116"/>
      <c r="E32" s="212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212">
        <v>0</v>
      </c>
      <c r="P32" s="217">
        <v>0</v>
      </c>
      <c r="Q32" s="118">
        <v>0</v>
      </c>
      <c r="R32" s="118">
        <v>0</v>
      </c>
      <c r="S32" s="212">
        <v>0</v>
      </c>
      <c r="T32" s="231">
        <v>0</v>
      </c>
      <c r="U32" s="118">
        <v>0</v>
      </c>
      <c r="V32" s="118">
        <v>0</v>
      </c>
      <c r="W32" s="118">
        <v>0</v>
      </c>
      <c r="X32" s="212">
        <v>0</v>
      </c>
      <c r="Y32" s="200">
        <f t="shared" si="0"/>
        <v>0</v>
      </c>
    </row>
    <row r="33" spans="1:25" x14ac:dyDescent="0.25">
      <c r="A33" s="115"/>
      <c r="B33" s="116"/>
      <c r="C33" s="116"/>
      <c r="D33" s="116"/>
      <c r="E33" s="212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212">
        <v>0</v>
      </c>
      <c r="P33" s="217">
        <v>0</v>
      </c>
      <c r="Q33" s="118">
        <v>0</v>
      </c>
      <c r="R33" s="118">
        <v>0</v>
      </c>
      <c r="S33" s="212">
        <v>0</v>
      </c>
      <c r="T33" s="231">
        <v>0</v>
      </c>
      <c r="U33" s="118">
        <v>0</v>
      </c>
      <c r="V33" s="118">
        <v>0</v>
      </c>
      <c r="W33" s="118">
        <v>0</v>
      </c>
      <c r="X33" s="212">
        <v>0</v>
      </c>
      <c r="Y33" s="200">
        <f t="shared" si="0"/>
        <v>0</v>
      </c>
    </row>
    <row r="34" spans="1:25" x14ac:dyDescent="0.25">
      <c r="A34" s="115"/>
      <c r="B34" s="116"/>
      <c r="C34" s="116"/>
      <c r="D34" s="116"/>
      <c r="E34" s="212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212">
        <v>0</v>
      </c>
      <c r="P34" s="217">
        <v>0</v>
      </c>
      <c r="Q34" s="118">
        <v>0</v>
      </c>
      <c r="R34" s="118">
        <v>0</v>
      </c>
      <c r="S34" s="212">
        <v>0</v>
      </c>
      <c r="T34" s="231">
        <v>0</v>
      </c>
      <c r="U34" s="118">
        <v>0</v>
      </c>
      <c r="V34" s="118">
        <v>0</v>
      </c>
      <c r="W34" s="118">
        <v>0</v>
      </c>
      <c r="X34" s="212">
        <v>0</v>
      </c>
      <c r="Y34" s="200">
        <f t="shared" si="0"/>
        <v>0</v>
      </c>
    </row>
    <row r="35" spans="1:25" x14ac:dyDescent="0.25">
      <c r="A35" s="115"/>
      <c r="B35" s="116"/>
      <c r="C35" s="116"/>
      <c r="D35" s="116"/>
      <c r="E35" s="212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212">
        <v>0</v>
      </c>
      <c r="P35" s="217">
        <v>0</v>
      </c>
      <c r="Q35" s="118">
        <v>0</v>
      </c>
      <c r="R35" s="118">
        <v>0</v>
      </c>
      <c r="S35" s="212">
        <v>0</v>
      </c>
      <c r="T35" s="231">
        <v>0</v>
      </c>
      <c r="U35" s="118">
        <v>0</v>
      </c>
      <c r="V35" s="118">
        <v>0</v>
      </c>
      <c r="W35" s="118">
        <v>0</v>
      </c>
      <c r="X35" s="212">
        <v>0</v>
      </c>
      <c r="Y35" s="200">
        <f t="shared" si="0"/>
        <v>0</v>
      </c>
    </row>
    <row r="36" spans="1:25" x14ac:dyDescent="0.25">
      <c r="A36" s="115"/>
      <c r="B36" s="116"/>
      <c r="C36" s="116"/>
      <c r="D36" s="116"/>
      <c r="E36" s="212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212">
        <v>0</v>
      </c>
      <c r="P36" s="217">
        <v>0</v>
      </c>
      <c r="Q36" s="118">
        <v>0</v>
      </c>
      <c r="R36" s="118">
        <v>0</v>
      </c>
      <c r="S36" s="212">
        <v>0</v>
      </c>
      <c r="T36" s="231">
        <v>0</v>
      </c>
      <c r="U36" s="118">
        <v>0</v>
      </c>
      <c r="V36" s="118">
        <v>0</v>
      </c>
      <c r="W36" s="118">
        <v>0</v>
      </c>
      <c r="X36" s="212">
        <v>0</v>
      </c>
      <c r="Y36" s="200">
        <f t="shared" si="0"/>
        <v>0</v>
      </c>
    </row>
    <row r="37" spans="1:25" x14ac:dyDescent="0.25">
      <c r="A37" s="115"/>
      <c r="B37" s="116"/>
      <c r="C37" s="116"/>
      <c r="D37" s="116"/>
      <c r="E37" s="212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212">
        <v>0</v>
      </c>
      <c r="P37" s="217">
        <v>0</v>
      </c>
      <c r="Q37" s="118">
        <v>0</v>
      </c>
      <c r="R37" s="118">
        <v>0</v>
      </c>
      <c r="S37" s="212">
        <v>0</v>
      </c>
      <c r="T37" s="231">
        <v>0</v>
      </c>
      <c r="U37" s="118">
        <v>0</v>
      </c>
      <c r="V37" s="118">
        <v>0</v>
      </c>
      <c r="W37" s="118">
        <v>0</v>
      </c>
      <c r="X37" s="212">
        <v>0</v>
      </c>
      <c r="Y37" s="200">
        <f t="shared" si="0"/>
        <v>0</v>
      </c>
    </row>
    <row r="38" spans="1:25" x14ac:dyDescent="0.25">
      <c r="A38" s="115"/>
      <c r="B38" s="116"/>
      <c r="C38" s="116"/>
      <c r="D38" s="116"/>
      <c r="E38" s="212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212">
        <v>0</v>
      </c>
      <c r="P38" s="217">
        <v>0</v>
      </c>
      <c r="Q38" s="118">
        <v>0</v>
      </c>
      <c r="R38" s="118">
        <v>0</v>
      </c>
      <c r="S38" s="212">
        <v>0</v>
      </c>
      <c r="T38" s="231">
        <v>0</v>
      </c>
      <c r="U38" s="118">
        <v>0</v>
      </c>
      <c r="V38" s="118">
        <v>0</v>
      </c>
      <c r="W38" s="118">
        <v>0</v>
      </c>
      <c r="X38" s="212">
        <v>0</v>
      </c>
      <c r="Y38" s="200">
        <f t="shared" si="0"/>
        <v>0</v>
      </c>
    </row>
    <row r="39" spans="1:25" x14ac:dyDescent="0.25">
      <c r="A39" s="115"/>
      <c r="B39" s="116"/>
      <c r="C39" s="116"/>
      <c r="D39" s="116"/>
      <c r="E39" s="212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212">
        <v>0</v>
      </c>
      <c r="P39" s="217">
        <v>0</v>
      </c>
      <c r="Q39" s="118">
        <v>0</v>
      </c>
      <c r="R39" s="118">
        <v>0</v>
      </c>
      <c r="S39" s="212">
        <v>0</v>
      </c>
      <c r="T39" s="231">
        <v>0</v>
      </c>
      <c r="U39" s="118">
        <v>0</v>
      </c>
      <c r="V39" s="118">
        <v>0</v>
      </c>
      <c r="W39" s="118">
        <v>0</v>
      </c>
      <c r="X39" s="212">
        <v>0</v>
      </c>
      <c r="Y39" s="200">
        <f t="shared" si="0"/>
        <v>0</v>
      </c>
    </row>
    <row r="40" spans="1:25" x14ac:dyDescent="0.25">
      <c r="A40" s="14"/>
      <c r="B40" s="14"/>
      <c r="C40" s="14"/>
      <c r="D40" s="14"/>
      <c r="E40" s="143"/>
      <c r="F40" s="192" t="s">
        <v>109</v>
      </c>
      <c r="G40" s="192" t="s">
        <v>110</v>
      </c>
      <c r="H40" s="192" t="s">
        <v>111</v>
      </c>
      <c r="I40" s="192" t="s">
        <v>112</v>
      </c>
      <c r="J40" s="192" t="s">
        <v>113</v>
      </c>
      <c r="K40" s="192" t="s">
        <v>114</v>
      </c>
      <c r="L40" s="192" t="s">
        <v>115</v>
      </c>
      <c r="M40" s="192" t="s">
        <v>116</v>
      </c>
      <c r="N40" s="192" t="s">
        <v>117</v>
      </c>
      <c r="O40" s="193" t="s">
        <v>118</v>
      </c>
      <c r="P40" s="218" t="s">
        <v>119</v>
      </c>
      <c r="Q40" s="195" t="s">
        <v>120</v>
      </c>
      <c r="R40" s="195" t="s">
        <v>121</v>
      </c>
      <c r="S40" s="193" t="s">
        <v>122</v>
      </c>
      <c r="T40" s="195" t="s">
        <v>123</v>
      </c>
      <c r="U40" s="195" t="s">
        <v>124</v>
      </c>
      <c r="V40" s="195" t="s">
        <v>125</v>
      </c>
      <c r="W40" s="195" t="s">
        <v>126</v>
      </c>
      <c r="X40" s="193" t="s">
        <v>127</v>
      </c>
      <c r="Y40" s="195"/>
    </row>
    <row r="41" spans="1:25" x14ac:dyDescent="0.25">
      <c r="A41" s="115"/>
      <c r="B41" s="116"/>
      <c r="C41" s="116"/>
      <c r="D41" s="116"/>
      <c r="E41" s="213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213">
        <v>0</v>
      </c>
      <c r="P41" s="219">
        <v>0</v>
      </c>
      <c r="Q41" s="120">
        <v>0</v>
      </c>
      <c r="R41" s="120">
        <v>0</v>
      </c>
      <c r="S41" s="213">
        <v>0</v>
      </c>
      <c r="T41" s="232">
        <v>0</v>
      </c>
      <c r="U41" s="120">
        <v>0</v>
      </c>
      <c r="V41" s="120">
        <v>0</v>
      </c>
      <c r="W41" s="120">
        <v>0</v>
      </c>
      <c r="X41" s="213">
        <v>0</v>
      </c>
      <c r="Y41" s="239">
        <f t="shared" ref="Y41:Y66" si="1">SUM(F41:X41)</f>
        <v>0</v>
      </c>
    </row>
    <row r="42" spans="1:25" x14ac:dyDescent="0.25">
      <c r="A42" s="115"/>
      <c r="B42" s="116"/>
      <c r="C42" s="116"/>
      <c r="D42" s="116"/>
      <c r="E42" s="212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212">
        <v>0</v>
      </c>
      <c r="P42" s="217">
        <v>0</v>
      </c>
      <c r="Q42" s="118">
        <v>0</v>
      </c>
      <c r="R42" s="118">
        <v>0</v>
      </c>
      <c r="S42" s="212">
        <v>0</v>
      </c>
      <c r="T42" s="231">
        <v>0</v>
      </c>
      <c r="U42" s="118">
        <v>0</v>
      </c>
      <c r="V42" s="118">
        <v>0</v>
      </c>
      <c r="W42" s="118">
        <v>0</v>
      </c>
      <c r="X42" s="212">
        <v>0</v>
      </c>
      <c r="Y42" s="200">
        <f t="shared" si="1"/>
        <v>0</v>
      </c>
    </row>
    <row r="43" spans="1:25" x14ac:dyDescent="0.25">
      <c r="A43" s="115"/>
      <c r="B43" s="116"/>
      <c r="C43" s="116"/>
      <c r="D43" s="116"/>
      <c r="E43" s="212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212">
        <v>0</v>
      </c>
      <c r="P43" s="217">
        <v>0</v>
      </c>
      <c r="Q43" s="118">
        <v>0</v>
      </c>
      <c r="R43" s="118">
        <v>0</v>
      </c>
      <c r="S43" s="212">
        <v>0</v>
      </c>
      <c r="T43" s="231">
        <v>0</v>
      </c>
      <c r="U43" s="118">
        <v>0</v>
      </c>
      <c r="V43" s="118">
        <v>0</v>
      </c>
      <c r="W43" s="118">
        <v>0</v>
      </c>
      <c r="X43" s="212">
        <v>0</v>
      </c>
      <c r="Y43" s="200">
        <f t="shared" si="1"/>
        <v>0</v>
      </c>
    </row>
    <row r="44" spans="1:25" x14ac:dyDescent="0.25">
      <c r="A44" s="115"/>
      <c r="B44" s="116"/>
      <c r="C44" s="116"/>
      <c r="D44" s="116"/>
      <c r="E44" s="212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212">
        <v>0</v>
      </c>
      <c r="P44" s="217">
        <v>0</v>
      </c>
      <c r="Q44" s="118">
        <v>0</v>
      </c>
      <c r="R44" s="118">
        <v>0</v>
      </c>
      <c r="S44" s="212">
        <v>0</v>
      </c>
      <c r="T44" s="231">
        <v>0</v>
      </c>
      <c r="U44" s="118">
        <v>0</v>
      </c>
      <c r="V44" s="118">
        <v>0</v>
      </c>
      <c r="W44" s="118">
        <v>0</v>
      </c>
      <c r="X44" s="212">
        <v>0</v>
      </c>
      <c r="Y44" s="200">
        <f t="shared" si="1"/>
        <v>0</v>
      </c>
    </row>
    <row r="45" spans="1:25" x14ac:dyDescent="0.25">
      <c r="A45" s="115"/>
      <c r="B45" s="116"/>
      <c r="C45" s="116"/>
      <c r="D45" s="116"/>
      <c r="E45" s="212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212">
        <v>0</v>
      </c>
      <c r="P45" s="217">
        <v>0</v>
      </c>
      <c r="Q45" s="118">
        <v>0</v>
      </c>
      <c r="R45" s="118">
        <v>0</v>
      </c>
      <c r="S45" s="212">
        <v>0</v>
      </c>
      <c r="T45" s="231">
        <v>0</v>
      </c>
      <c r="U45" s="118">
        <v>0</v>
      </c>
      <c r="V45" s="118">
        <v>0</v>
      </c>
      <c r="W45" s="118">
        <v>0</v>
      </c>
      <c r="X45" s="212">
        <v>0</v>
      </c>
      <c r="Y45" s="200">
        <f t="shared" si="1"/>
        <v>0</v>
      </c>
    </row>
    <row r="46" spans="1:25" x14ac:dyDescent="0.25">
      <c r="A46" s="115"/>
      <c r="B46" s="116"/>
      <c r="C46" s="116"/>
      <c r="D46" s="116"/>
      <c r="E46" s="212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212">
        <v>0</v>
      </c>
      <c r="P46" s="217">
        <v>0</v>
      </c>
      <c r="Q46" s="118">
        <v>0</v>
      </c>
      <c r="R46" s="118">
        <v>0</v>
      </c>
      <c r="S46" s="212">
        <v>0</v>
      </c>
      <c r="T46" s="231">
        <v>0</v>
      </c>
      <c r="U46" s="118">
        <v>0</v>
      </c>
      <c r="V46" s="118">
        <v>0</v>
      </c>
      <c r="W46" s="118">
        <v>0</v>
      </c>
      <c r="X46" s="212">
        <v>0</v>
      </c>
      <c r="Y46" s="200">
        <f t="shared" si="1"/>
        <v>0</v>
      </c>
    </row>
    <row r="47" spans="1:25" x14ac:dyDescent="0.25">
      <c r="A47" s="115"/>
      <c r="B47" s="116"/>
      <c r="C47" s="116"/>
      <c r="D47" s="116"/>
      <c r="E47" s="212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212">
        <v>0</v>
      </c>
      <c r="P47" s="217">
        <v>0</v>
      </c>
      <c r="Q47" s="118">
        <v>0</v>
      </c>
      <c r="R47" s="118">
        <v>0</v>
      </c>
      <c r="S47" s="212">
        <v>0</v>
      </c>
      <c r="T47" s="231">
        <v>0</v>
      </c>
      <c r="U47" s="118">
        <v>0</v>
      </c>
      <c r="V47" s="118">
        <v>0</v>
      </c>
      <c r="W47" s="118">
        <v>0</v>
      </c>
      <c r="X47" s="212">
        <v>0</v>
      </c>
      <c r="Y47" s="200">
        <f t="shared" si="1"/>
        <v>0</v>
      </c>
    </row>
    <row r="48" spans="1:25" x14ac:dyDescent="0.25">
      <c r="A48" s="115"/>
      <c r="B48" s="116"/>
      <c r="C48" s="116"/>
      <c r="D48" s="116"/>
      <c r="E48" s="212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212">
        <v>0</v>
      </c>
      <c r="P48" s="217">
        <v>0</v>
      </c>
      <c r="Q48" s="118">
        <v>0</v>
      </c>
      <c r="R48" s="118">
        <v>0</v>
      </c>
      <c r="S48" s="212">
        <v>0</v>
      </c>
      <c r="T48" s="231">
        <v>0</v>
      </c>
      <c r="U48" s="118">
        <v>0</v>
      </c>
      <c r="V48" s="118">
        <v>0</v>
      </c>
      <c r="W48" s="118">
        <v>0</v>
      </c>
      <c r="X48" s="212">
        <v>0</v>
      </c>
      <c r="Y48" s="200">
        <f t="shared" si="1"/>
        <v>0</v>
      </c>
    </row>
    <row r="49" spans="1:25" x14ac:dyDescent="0.25">
      <c r="A49" s="115"/>
      <c r="B49" s="116"/>
      <c r="C49" s="116"/>
      <c r="D49" s="116"/>
      <c r="E49" s="212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212">
        <v>0</v>
      </c>
      <c r="P49" s="217">
        <v>0</v>
      </c>
      <c r="Q49" s="118">
        <v>0</v>
      </c>
      <c r="R49" s="118">
        <v>0</v>
      </c>
      <c r="S49" s="212">
        <v>0</v>
      </c>
      <c r="T49" s="231">
        <v>0</v>
      </c>
      <c r="U49" s="118">
        <v>0</v>
      </c>
      <c r="V49" s="118">
        <v>0</v>
      </c>
      <c r="W49" s="118">
        <v>0</v>
      </c>
      <c r="X49" s="212">
        <v>0</v>
      </c>
      <c r="Y49" s="200">
        <f t="shared" si="1"/>
        <v>0</v>
      </c>
    </row>
    <row r="50" spans="1:25" x14ac:dyDescent="0.25">
      <c r="A50" s="115"/>
      <c r="B50" s="116"/>
      <c r="C50" s="116"/>
      <c r="D50" s="116"/>
      <c r="E50" s="212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212">
        <v>0</v>
      </c>
      <c r="P50" s="217">
        <v>0</v>
      </c>
      <c r="Q50" s="118">
        <v>0</v>
      </c>
      <c r="R50" s="118">
        <v>0</v>
      </c>
      <c r="S50" s="212">
        <v>0</v>
      </c>
      <c r="T50" s="231">
        <v>0</v>
      </c>
      <c r="U50" s="118">
        <v>0</v>
      </c>
      <c r="V50" s="118">
        <v>0</v>
      </c>
      <c r="W50" s="118">
        <v>0</v>
      </c>
      <c r="X50" s="212">
        <v>0</v>
      </c>
      <c r="Y50" s="200">
        <f t="shared" si="1"/>
        <v>0</v>
      </c>
    </row>
    <row r="51" spans="1:25" x14ac:dyDescent="0.25">
      <c r="A51" s="115"/>
      <c r="B51" s="116"/>
      <c r="C51" s="116"/>
      <c r="D51" s="116"/>
      <c r="E51" s="212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212">
        <v>0</v>
      </c>
      <c r="P51" s="217">
        <v>0</v>
      </c>
      <c r="Q51" s="118">
        <v>0</v>
      </c>
      <c r="R51" s="118">
        <v>0</v>
      </c>
      <c r="S51" s="212">
        <v>0</v>
      </c>
      <c r="T51" s="231">
        <v>0</v>
      </c>
      <c r="U51" s="118">
        <v>0</v>
      </c>
      <c r="V51" s="118">
        <v>0</v>
      </c>
      <c r="W51" s="118">
        <v>0</v>
      </c>
      <c r="X51" s="212">
        <v>0</v>
      </c>
      <c r="Y51" s="200">
        <f t="shared" si="1"/>
        <v>0</v>
      </c>
    </row>
    <row r="52" spans="1:25" x14ac:dyDescent="0.25">
      <c r="A52" s="115"/>
      <c r="B52" s="116"/>
      <c r="C52" s="116"/>
      <c r="D52" s="116"/>
      <c r="E52" s="212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212">
        <v>0</v>
      </c>
      <c r="P52" s="217">
        <v>0</v>
      </c>
      <c r="Q52" s="118">
        <v>0</v>
      </c>
      <c r="R52" s="118">
        <v>0</v>
      </c>
      <c r="S52" s="212">
        <v>0</v>
      </c>
      <c r="T52" s="231">
        <v>0</v>
      </c>
      <c r="U52" s="118">
        <v>0</v>
      </c>
      <c r="V52" s="118">
        <v>0</v>
      </c>
      <c r="W52" s="118">
        <v>0</v>
      </c>
      <c r="X52" s="212">
        <v>0</v>
      </c>
      <c r="Y52" s="200">
        <f t="shared" si="1"/>
        <v>0</v>
      </c>
    </row>
    <row r="53" spans="1:25" x14ac:dyDescent="0.25">
      <c r="A53" s="115"/>
      <c r="B53" s="116"/>
      <c r="C53" s="116"/>
      <c r="D53" s="116"/>
      <c r="E53" s="212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212">
        <v>0</v>
      </c>
      <c r="P53" s="217">
        <v>0</v>
      </c>
      <c r="Q53" s="118">
        <v>0</v>
      </c>
      <c r="R53" s="118">
        <v>0</v>
      </c>
      <c r="S53" s="212">
        <v>0</v>
      </c>
      <c r="T53" s="231">
        <v>0</v>
      </c>
      <c r="U53" s="118">
        <v>0</v>
      </c>
      <c r="V53" s="118">
        <v>0</v>
      </c>
      <c r="W53" s="118">
        <v>0</v>
      </c>
      <c r="X53" s="212">
        <v>0</v>
      </c>
      <c r="Y53" s="200">
        <f t="shared" si="1"/>
        <v>0</v>
      </c>
    </row>
    <row r="54" spans="1:25" x14ac:dyDescent="0.25">
      <c r="A54" s="115"/>
      <c r="B54" s="116"/>
      <c r="C54" s="116"/>
      <c r="D54" s="116"/>
      <c r="E54" s="212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212">
        <v>0</v>
      </c>
      <c r="P54" s="217">
        <v>0</v>
      </c>
      <c r="Q54" s="118">
        <v>0</v>
      </c>
      <c r="R54" s="118">
        <v>0</v>
      </c>
      <c r="S54" s="212">
        <v>0</v>
      </c>
      <c r="T54" s="231">
        <v>0</v>
      </c>
      <c r="U54" s="118">
        <v>0</v>
      </c>
      <c r="V54" s="118">
        <v>0</v>
      </c>
      <c r="W54" s="118">
        <v>0</v>
      </c>
      <c r="X54" s="212">
        <v>0</v>
      </c>
      <c r="Y54" s="200">
        <f t="shared" si="1"/>
        <v>0</v>
      </c>
    </row>
    <row r="55" spans="1:25" x14ac:dyDescent="0.25">
      <c r="A55" s="115"/>
      <c r="B55" s="116"/>
      <c r="C55" s="116"/>
      <c r="D55" s="116"/>
      <c r="E55" s="212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212">
        <v>0</v>
      </c>
      <c r="P55" s="217">
        <v>0</v>
      </c>
      <c r="Q55" s="118">
        <v>0</v>
      </c>
      <c r="R55" s="118">
        <v>0</v>
      </c>
      <c r="S55" s="212">
        <v>0</v>
      </c>
      <c r="T55" s="231">
        <v>0</v>
      </c>
      <c r="U55" s="118">
        <v>0</v>
      </c>
      <c r="V55" s="118">
        <v>0</v>
      </c>
      <c r="W55" s="118">
        <v>0</v>
      </c>
      <c r="X55" s="212">
        <v>0</v>
      </c>
      <c r="Y55" s="200">
        <f t="shared" si="1"/>
        <v>0</v>
      </c>
    </row>
    <row r="56" spans="1:25" x14ac:dyDescent="0.25">
      <c r="A56" s="115"/>
      <c r="B56" s="116"/>
      <c r="C56" s="116"/>
      <c r="D56" s="116"/>
      <c r="E56" s="212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212">
        <v>0</v>
      </c>
      <c r="P56" s="217">
        <v>0</v>
      </c>
      <c r="Q56" s="118">
        <v>0</v>
      </c>
      <c r="R56" s="118">
        <v>0</v>
      </c>
      <c r="S56" s="212">
        <v>0</v>
      </c>
      <c r="T56" s="231">
        <v>0</v>
      </c>
      <c r="U56" s="118">
        <v>0</v>
      </c>
      <c r="V56" s="118">
        <v>0</v>
      </c>
      <c r="W56" s="118">
        <v>0</v>
      </c>
      <c r="X56" s="212">
        <v>0</v>
      </c>
      <c r="Y56" s="200">
        <f t="shared" si="1"/>
        <v>0</v>
      </c>
    </row>
    <row r="57" spans="1:25" x14ac:dyDescent="0.25">
      <c r="A57" s="115"/>
      <c r="B57" s="116"/>
      <c r="C57" s="116"/>
      <c r="D57" s="116"/>
      <c r="E57" s="212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212">
        <v>0</v>
      </c>
      <c r="P57" s="217">
        <v>0</v>
      </c>
      <c r="Q57" s="118">
        <v>0</v>
      </c>
      <c r="R57" s="118">
        <v>0</v>
      </c>
      <c r="S57" s="212">
        <v>0</v>
      </c>
      <c r="T57" s="231">
        <v>0</v>
      </c>
      <c r="U57" s="118">
        <v>0</v>
      </c>
      <c r="V57" s="118">
        <v>0</v>
      </c>
      <c r="W57" s="118">
        <v>0</v>
      </c>
      <c r="X57" s="212">
        <v>0</v>
      </c>
      <c r="Y57" s="200">
        <f t="shared" si="1"/>
        <v>0</v>
      </c>
    </row>
    <row r="58" spans="1:25" x14ac:dyDescent="0.25">
      <c r="A58" s="115"/>
      <c r="B58" s="116"/>
      <c r="C58" s="116"/>
      <c r="D58" s="116"/>
      <c r="E58" s="212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212">
        <v>0</v>
      </c>
      <c r="P58" s="217">
        <v>0</v>
      </c>
      <c r="Q58" s="118">
        <v>0</v>
      </c>
      <c r="R58" s="118">
        <v>0</v>
      </c>
      <c r="S58" s="212">
        <v>0</v>
      </c>
      <c r="T58" s="231">
        <v>0</v>
      </c>
      <c r="U58" s="118">
        <v>0</v>
      </c>
      <c r="V58" s="118">
        <v>0</v>
      </c>
      <c r="W58" s="118">
        <v>0</v>
      </c>
      <c r="X58" s="212">
        <v>0</v>
      </c>
      <c r="Y58" s="200">
        <f t="shared" si="1"/>
        <v>0</v>
      </c>
    </row>
    <row r="59" spans="1:25" x14ac:dyDescent="0.25">
      <c r="A59" s="115"/>
      <c r="B59" s="116"/>
      <c r="C59" s="116"/>
      <c r="D59" s="116"/>
      <c r="E59" s="212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212">
        <v>0</v>
      </c>
      <c r="P59" s="217">
        <v>0</v>
      </c>
      <c r="Q59" s="118">
        <v>0</v>
      </c>
      <c r="R59" s="118">
        <v>0</v>
      </c>
      <c r="S59" s="212">
        <v>0</v>
      </c>
      <c r="T59" s="231">
        <v>0</v>
      </c>
      <c r="U59" s="118">
        <v>0</v>
      </c>
      <c r="V59" s="118">
        <v>0</v>
      </c>
      <c r="W59" s="118">
        <v>0</v>
      </c>
      <c r="X59" s="212">
        <v>0</v>
      </c>
      <c r="Y59" s="200">
        <f t="shared" si="1"/>
        <v>0</v>
      </c>
    </row>
    <row r="60" spans="1:25" x14ac:dyDescent="0.25">
      <c r="A60" s="115"/>
      <c r="B60" s="116"/>
      <c r="C60" s="116"/>
      <c r="D60" s="116"/>
      <c r="E60" s="212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212">
        <v>0</v>
      </c>
      <c r="P60" s="217">
        <v>0</v>
      </c>
      <c r="Q60" s="118">
        <v>0</v>
      </c>
      <c r="R60" s="118">
        <v>0</v>
      </c>
      <c r="S60" s="212">
        <v>0</v>
      </c>
      <c r="T60" s="231">
        <v>0</v>
      </c>
      <c r="U60" s="118">
        <v>0</v>
      </c>
      <c r="V60" s="118">
        <v>0</v>
      </c>
      <c r="W60" s="118">
        <v>0</v>
      </c>
      <c r="X60" s="212">
        <v>0</v>
      </c>
      <c r="Y60" s="200">
        <f t="shared" si="1"/>
        <v>0</v>
      </c>
    </row>
    <row r="61" spans="1:25" x14ac:dyDescent="0.25">
      <c r="A61" s="115"/>
      <c r="B61" s="116"/>
      <c r="C61" s="116"/>
      <c r="D61" s="116"/>
      <c r="E61" s="212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212">
        <v>0</v>
      </c>
      <c r="P61" s="217">
        <v>0</v>
      </c>
      <c r="Q61" s="118">
        <v>0</v>
      </c>
      <c r="R61" s="118">
        <v>0</v>
      </c>
      <c r="S61" s="212">
        <v>0</v>
      </c>
      <c r="T61" s="231">
        <v>0</v>
      </c>
      <c r="U61" s="118">
        <v>0</v>
      </c>
      <c r="V61" s="118">
        <v>0</v>
      </c>
      <c r="W61" s="118">
        <v>0</v>
      </c>
      <c r="X61" s="212">
        <v>0</v>
      </c>
      <c r="Y61" s="200">
        <f t="shared" si="1"/>
        <v>0</v>
      </c>
    </row>
    <row r="62" spans="1:25" x14ac:dyDescent="0.25">
      <c r="A62" s="115"/>
      <c r="B62" s="116"/>
      <c r="C62" s="116"/>
      <c r="D62" s="116"/>
      <c r="E62" s="212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212">
        <v>0</v>
      </c>
      <c r="P62" s="217">
        <v>0</v>
      </c>
      <c r="Q62" s="118">
        <v>0</v>
      </c>
      <c r="R62" s="118">
        <v>0</v>
      </c>
      <c r="S62" s="212">
        <v>0</v>
      </c>
      <c r="T62" s="231">
        <v>0</v>
      </c>
      <c r="U62" s="118">
        <v>0</v>
      </c>
      <c r="V62" s="118">
        <v>0</v>
      </c>
      <c r="W62" s="118">
        <v>0</v>
      </c>
      <c r="X62" s="212">
        <v>0</v>
      </c>
      <c r="Y62" s="200">
        <f t="shared" si="1"/>
        <v>0</v>
      </c>
    </row>
    <row r="63" spans="1:25" x14ac:dyDescent="0.25">
      <c r="A63" s="115"/>
      <c r="B63" s="116"/>
      <c r="C63" s="116"/>
      <c r="D63" s="116"/>
      <c r="E63" s="212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212">
        <v>0</v>
      </c>
      <c r="P63" s="217">
        <v>0</v>
      </c>
      <c r="Q63" s="118">
        <v>0</v>
      </c>
      <c r="R63" s="118">
        <v>0</v>
      </c>
      <c r="S63" s="212">
        <v>0</v>
      </c>
      <c r="T63" s="231">
        <v>0</v>
      </c>
      <c r="U63" s="118">
        <v>0</v>
      </c>
      <c r="V63" s="118">
        <v>0</v>
      </c>
      <c r="W63" s="118">
        <v>0</v>
      </c>
      <c r="X63" s="212">
        <v>0</v>
      </c>
      <c r="Y63" s="200">
        <f t="shared" si="1"/>
        <v>0</v>
      </c>
    </row>
    <row r="64" spans="1:25" x14ac:dyDescent="0.25">
      <c r="A64" s="115"/>
      <c r="B64" s="116"/>
      <c r="C64" s="116"/>
      <c r="D64" s="116"/>
      <c r="E64" s="212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212">
        <v>0</v>
      </c>
      <c r="P64" s="217">
        <v>0</v>
      </c>
      <c r="Q64" s="118">
        <v>0</v>
      </c>
      <c r="R64" s="118">
        <v>0</v>
      </c>
      <c r="S64" s="212">
        <v>0</v>
      </c>
      <c r="T64" s="231">
        <v>0</v>
      </c>
      <c r="U64" s="118">
        <v>0</v>
      </c>
      <c r="V64" s="118">
        <v>0</v>
      </c>
      <c r="W64" s="118">
        <v>0</v>
      </c>
      <c r="X64" s="212">
        <v>0</v>
      </c>
      <c r="Y64" s="200">
        <f t="shared" si="1"/>
        <v>0</v>
      </c>
    </row>
    <row r="65" spans="1:25" x14ac:dyDescent="0.25">
      <c r="A65" s="115"/>
      <c r="B65" s="116"/>
      <c r="C65" s="116"/>
      <c r="D65" s="116"/>
      <c r="E65" s="212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212">
        <v>0</v>
      </c>
      <c r="P65" s="217">
        <v>0</v>
      </c>
      <c r="Q65" s="118">
        <v>0</v>
      </c>
      <c r="R65" s="118">
        <v>0</v>
      </c>
      <c r="S65" s="212">
        <v>0</v>
      </c>
      <c r="T65" s="231">
        <v>0</v>
      </c>
      <c r="U65" s="118">
        <v>0</v>
      </c>
      <c r="V65" s="118">
        <v>0</v>
      </c>
      <c r="W65" s="118">
        <v>0</v>
      </c>
      <c r="X65" s="212">
        <v>0</v>
      </c>
      <c r="Y65" s="200">
        <f t="shared" si="1"/>
        <v>0</v>
      </c>
    </row>
    <row r="66" spans="1:25" ht="16.5" x14ac:dyDescent="0.35">
      <c r="A66" s="115"/>
      <c r="B66" s="116"/>
      <c r="C66" s="116"/>
      <c r="D66" s="116"/>
      <c r="E66" s="214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214">
        <v>0</v>
      </c>
      <c r="P66" s="220">
        <v>0</v>
      </c>
      <c r="Q66" s="121">
        <v>0</v>
      </c>
      <c r="R66" s="121">
        <v>0</v>
      </c>
      <c r="S66" s="214">
        <v>0</v>
      </c>
      <c r="T66" s="233">
        <v>0</v>
      </c>
      <c r="U66" s="121">
        <v>0</v>
      </c>
      <c r="V66" s="121">
        <v>0</v>
      </c>
      <c r="W66" s="121">
        <v>0</v>
      </c>
      <c r="X66" s="214">
        <v>0</v>
      </c>
      <c r="Y66" s="240">
        <f t="shared" si="1"/>
        <v>0</v>
      </c>
    </row>
    <row r="67" spans="1:25" x14ac:dyDescent="0.25">
      <c r="A67" s="124"/>
      <c r="B67" s="124" t="s">
        <v>45</v>
      </c>
      <c r="C67" s="124"/>
      <c r="D67" s="124"/>
      <c r="E67" s="235">
        <f>SUM(E12:E66)</f>
        <v>0</v>
      </c>
      <c r="F67" s="236">
        <f t="shared" ref="F67:O67" si="2">SUM(F12:F66)</f>
        <v>0</v>
      </c>
      <c r="G67" s="128">
        <f t="shared" si="2"/>
        <v>0</v>
      </c>
      <c r="H67" s="128">
        <f t="shared" si="2"/>
        <v>0</v>
      </c>
      <c r="I67" s="128">
        <f t="shared" si="2"/>
        <v>0</v>
      </c>
      <c r="J67" s="128">
        <f t="shared" si="2"/>
        <v>0</v>
      </c>
      <c r="K67" s="128">
        <f t="shared" si="2"/>
        <v>0</v>
      </c>
      <c r="L67" s="128">
        <f t="shared" si="2"/>
        <v>0</v>
      </c>
      <c r="M67" s="128">
        <f t="shared" si="2"/>
        <v>0</v>
      </c>
      <c r="N67" s="128">
        <f t="shared" si="2"/>
        <v>0</v>
      </c>
      <c r="O67" s="235">
        <f t="shared" si="2"/>
        <v>0</v>
      </c>
      <c r="P67" s="237">
        <f t="shared" ref="P67:Y67" si="3">SUM(P12:P66)</f>
        <v>0</v>
      </c>
      <c r="Q67" s="128">
        <f t="shared" si="3"/>
        <v>0</v>
      </c>
      <c r="R67" s="128">
        <f t="shared" si="3"/>
        <v>0</v>
      </c>
      <c r="S67" s="235">
        <f t="shared" si="3"/>
        <v>0</v>
      </c>
      <c r="T67" s="234">
        <f t="shared" si="3"/>
        <v>0</v>
      </c>
      <c r="U67" s="128">
        <f t="shared" si="3"/>
        <v>0</v>
      </c>
      <c r="V67" s="128">
        <f t="shared" si="3"/>
        <v>0</v>
      </c>
      <c r="W67" s="128">
        <f t="shared" si="3"/>
        <v>0</v>
      </c>
      <c r="X67" s="235">
        <f t="shared" si="3"/>
        <v>0</v>
      </c>
      <c r="Y67" s="234">
        <f t="shared" si="3"/>
        <v>0</v>
      </c>
    </row>
    <row r="68" spans="1:25" x14ac:dyDescent="0.25">
      <c r="A68" s="14"/>
      <c r="B68" s="14"/>
      <c r="C68" s="14"/>
      <c r="D68" s="14"/>
      <c r="E68" s="143"/>
      <c r="F68" s="192" t="s">
        <v>109</v>
      </c>
      <c r="G68" s="192" t="s">
        <v>110</v>
      </c>
      <c r="H68" s="192" t="s">
        <v>111</v>
      </c>
      <c r="I68" s="192" t="s">
        <v>112</v>
      </c>
      <c r="J68" s="192" t="s">
        <v>113</v>
      </c>
      <c r="K68" s="192" t="s">
        <v>114</v>
      </c>
      <c r="L68" s="192" t="s">
        <v>115</v>
      </c>
      <c r="M68" s="192" t="s">
        <v>116</v>
      </c>
      <c r="N68" s="192" t="s">
        <v>117</v>
      </c>
      <c r="O68" s="193" t="s">
        <v>118</v>
      </c>
      <c r="P68" s="218" t="s">
        <v>119</v>
      </c>
      <c r="Q68" s="68" t="s">
        <v>120</v>
      </c>
      <c r="R68" s="68" t="s">
        <v>121</v>
      </c>
      <c r="S68" s="193" t="s">
        <v>122</v>
      </c>
      <c r="T68" s="68" t="s">
        <v>123</v>
      </c>
      <c r="U68" s="68" t="s">
        <v>124</v>
      </c>
      <c r="V68" s="68" t="s">
        <v>125</v>
      </c>
      <c r="W68" s="68" t="s">
        <v>126</v>
      </c>
      <c r="X68" s="193" t="s">
        <v>127</v>
      </c>
      <c r="Y68" s="68"/>
    </row>
    <row r="69" spans="1:25" s="14" customFormat="1" x14ac:dyDescent="0.25"/>
  </sheetData>
  <sheetProtection sheet="1" objects="1" scenarios="1" selectLockedCells="1"/>
  <mergeCells count="15">
    <mergeCell ref="C4:E4"/>
    <mergeCell ref="C3:E3"/>
    <mergeCell ref="C2:E2"/>
    <mergeCell ref="C1:E1"/>
    <mergeCell ref="T8:X8"/>
    <mergeCell ref="F8:O8"/>
    <mergeCell ref="P6:T6"/>
    <mergeCell ref="P7:T7"/>
    <mergeCell ref="P8:S8"/>
    <mergeCell ref="X9:X10"/>
    <mergeCell ref="W9:W10"/>
    <mergeCell ref="V9:V10"/>
    <mergeCell ref="O9:O10"/>
    <mergeCell ref="F6:J6"/>
    <mergeCell ref="F7:J7"/>
  </mergeCells>
  <printOptions horizontalCentered="1"/>
  <pageMargins left="0.45" right="0.45" top="0.25" bottom="0.25" header="0.3" footer="0.3"/>
  <pageSetup paperSize="5" scale="80" orientation="landscape" r:id="rId1"/>
  <headerFooter>
    <oddHeader xml:space="preserve">&amp;RForm 177
May 2014
Page &amp;P of &amp;N  </oddHeader>
    <oddFooter>&amp;CCash Disbursement Journal #3&amp;R &amp;D  &amp;T</oddFooter>
  </headerFooter>
  <rowBreaks count="1" manualBreakCount="1">
    <brk id="40" max="24" man="1"/>
  </rowBreaks>
  <colBreaks count="1" manualBreakCount="1">
    <brk id="15" max="6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zoomScaleNormal="100" workbookViewId="0">
      <pane ySplit="9" topLeftCell="A10" activePane="bottomLeft" state="frozen"/>
      <selection activeCell="B9" sqref="B9"/>
      <selection pane="bottomLeft" activeCell="B9" sqref="B9"/>
    </sheetView>
  </sheetViews>
  <sheetFormatPr defaultRowHeight="15" x14ac:dyDescent="0.25"/>
  <cols>
    <col min="1" max="1" width="8.28515625" customWidth="1"/>
    <col min="2" max="2" width="16.28515625" customWidth="1"/>
    <col min="5" max="5" width="14" customWidth="1"/>
    <col min="6" max="6" width="8.140625" customWidth="1"/>
    <col min="7" max="7" width="13.5703125" customWidth="1"/>
    <col min="8" max="8" width="14.42578125" customWidth="1"/>
    <col min="9" max="9" width="17.42578125" customWidth="1"/>
  </cols>
  <sheetData>
    <row r="1" spans="1:9" ht="22.5" customHeight="1" x14ac:dyDescent="0.25">
      <c r="A1" t="s">
        <v>89</v>
      </c>
      <c r="D1" s="278" t="str">
        <f>IF('Cover Page'!$B$5&lt;&gt;"",'Cover Page'!$B$5,"")</f>
        <v/>
      </c>
      <c r="E1" s="278"/>
      <c r="F1" s="278"/>
      <c r="G1" s="278"/>
    </row>
    <row r="2" spans="1:9" ht="22.5" customHeight="1" x14ac:dyDescent="0.25">
      <c r="A2" t="s">
        <v>68</v>
      </c>
      <c r="D2" s="277" t="str">
        <f>IF('Cover Page'!$B$13&lt;&gt;"",'Cover Page'!$B$13,"")</f>
        <v/>
      </c>
      <c r="E2" s="277"/>
      <c r="F2" s="277"/>
      <c r="G2" s="277"/>
    </row>
    <row r="3" spans="1:9" ht="22.5" customHeight="1" x14ac:dyDescent="0.25">
      <c r="A3" t="s">
        <v>69</v>
      </c>
      <c r="D3" s="277" t="str">
        <f>IF('Cover Page'!$B$9&lt;&gt;"",'Cover Page'!$B$9,"")</f>
        <v/>
      </c>
      <c r="E3" s="277"/>
      <c r="F3" s="277"/>
      <c r="G3" s="277"/>
    </row>
    <row r="4" spans="1:9" ht="22.5" customHeight="1" x14ac:dyDescent="0.25">
      <c r="A4" t="s">
        <v>90</v>
      </c>
      <c r="D4" s="277" t="str">
        <f>IF('Cover Page'!$B$11&lt;&gt;"",'Cover Page'!$B$11,"")</f>
        <v/>
      </c>
      <c r="E4" s="277"/>
      <c r="F4" s="277"/>
      <c r="G4" s="277"/>
    </row>
    <row r="6" spans="1:9" x14ac:dyDescent="0.25">
      <c r="A6" s="296" t="s">
        <v>134</v>
      </c>
      <c r="B6" s="296"/>
      <c r="C6" s="296"/>
      <c r="D6" s="296"/>
      <c r="E6" s="296"/>
      <c r="F6" s="296"/>
      <c r="G6" s="296"/>
      <c r="H6" s="296"/>
      <c r="I6" s="296"/>
    </row>
    <row r="7" spans="1:9" ht="9" customHeight="1" x14ac:dyDescent="0.25"/>
    <row r="8" spans="1:9" x14ac:dyDescent="0.25">
      <c r="A8" s="297" t="str">
        <f>CONCATENATE("For the period covering ",'Cover Page'!B19)</f>
        <v xml:space="preserve">For the period covering </v>
      </c>
      <c r="B8" s="297"/>
      <c r="C8" s="297"/>
      <c r="D8" s="297"/>
      <c r="E8" s="297"/>
      <c r="F8" s="297"/>
      <c r="G8" s="297"/>
      <c r="H8" s="297"/>
      <c r="I8" s="297"/>
    </row>
    <row r="9" spans="1:9" ht="15.75" thickBot="1" x14ac:dyDescent="0.3">
      <c r="A9" s="243"/>
      <c r="B9" s="243"/>
      <c r="C9" s="243"/>
      <c r="D9" s="243"/>
      <c r="E9" s="243"/>
      <c r="F9" s="243"/>
      <c r="G9" s="243"/>
      <c r="H9" s="243"/>
      <c r="I9" s="243"/>
    </row>
    <row r="10" spans="1:9" ht="15.75" thickTop="1" x14ac:dyDescent="0.25">
      <c r="A10" s="2"/>
      <c r="H10" s="4"/>
      <c r="I10" s="18"/>
    </row>
    <row r="11" spans="1:9" x14ac:dyDescent="0.25">
      <c r="A11" s="268" t="s">
        <v>135</v>
      </c>
      <c r="B11" s="268"/>
      <c r="C11" s="268"/>
      <c r="D11" s="268"/>
      <c r="E11" s="268"/>
      <c r="F11" s="268"/>
      <c r="G11" s="268"/>
      <c r="H11" s="268"/>
      <c r="I11" s="268"/>
    </row>
    <row r="12" spans="1:9" x14ac:dyDescent="0.25">
      <c r="A12" s="2"/>
      <c r="H12" s="46"/>
      <c r="I12" s="36"/>
    </row>
    <row r="13" spans="1:9" x14ac:dyDescent="0.25">
      <c r="A13" s="48" t="s">
        <v>141</v>
      </c>
      <c r="H13" s="46"/>
      <c r="I13" s="38" t="s">
        <v>64</v>
      </c>
    </row>
    <row r="14" spans="1:9" x14ac:dyDescent="0.25">
      <c r="A14" s="48"/>
      <c r="H14" s="46"/>
      <c r="I14" s="38"/>
    </row>
    <row r="15" spans="1:9" x14ac:dyDescent="0.25">
      <c r="A15" s="10" t="s">
        <v>279</v>
      </c>
      <c r="H15" s="57"/>
      <c r="I15" s="194"/>
    </row>
    <row r="16" spans="1:9" x14ac:dyDescent="0.25">
      <c r="A16" s="48"/>
      <c r="H16" s="57"/>
      <c r="I16" s="194"/>
    </row>
    <row r="17" spans="1:9" x14ac:dyDescent="0.25">
      <c r="A17" s="48"/>
      <c r="B17" s="305" t="s">
        <v>70</v>
      </c>
      <c r="C17" s="305"/>
      <c r="D17" s="305"/>
      <c r="E17" s="305"/>
      <c r="F17" s="305"/>
      <c r="G17" s="305"/>
      <c r="H17" s="305"/>
      <c r="I17" s="38"/>
    </row>
    <row r="18" spans="1:9" x14ac:dyDescent="0.25">
      <c r="H18" s="4"/>
    </row>
    <row r="19" spans="1:9" x14ac:dyDescent="0.25">
      <c r="B19" t="s">
        <v>1</v>
      </c>
      <c r="E19" s="42">
        <f>'Cash Disbursement Journal # 1'!F81</f>
        <v>0</v>
      </c>
      <c r="F19" s="36" t="s">
        <v>109</v>
      </c>
      <c r="I19" s="18" t="s">
        <v>227</v>
      </c>
    </row>
    <row r="20" spans="1:9" x14ac:dyDescent="0.25">
      <c r="B20" t="s">
        <v>136</v>
      </c>
      <c r="E20" s="31">
        <f>'Cash Disbursement Journal # 1'!G81</f>
        <v>0</v>
      </c>
      <c r="F20" s="36" t="s">
        <v>110</v>
      </c>
      <c r="I20" s="71" t="s">
        <v>227</v>
      </c>
    </row>
    <row r="21" spans="1:9" x14ac:dyDescent="0.25">
      <c r="B21" t="s">
        <v>137</v>
      </c>
      <c r="E21" s="31">
        <f>'Cash Disbursement Journal # 1'!H81</f>
        <v>0</v>
      </c>
      <c r="F21" s="36" t="s">
        <v>111</v>
      </c>
      <c r="I21" s="71" t="s">
        <v>227</v>
      </c>
    </row>
    <row r="22" spans="1:9" x14ac:dyDescent="0.25">
      <c r="B22" t="s">
        <v>138</v>
      </c>
      <c r="E22" s="31">
        <f>'Cash Disbursement Journal # 1'!I81</f>
        <v>0</v>
      </c>
      <c r="F22" s="36" t="s">
        <v>112</v>
      </c>
      <c r="I22" s="71" t="s">
        <v>227</v>
      </c>
    </row>
    <row r="23" spans="1:9" x14ac:dyDescent="0.25">
      <c r="B23" t="s">
        <v>139</v>
      </c>
      <c r="E23" s="31">
        <f>'Cash Disbursement Journal # 1'!J81</f>
        <v>0</v>
      </c>
      <c r="F23" s="36" t="s">
        <v>113</v>
      </c>
      <c r="I23" s="71" t="s">
        <v>227</v>
      </c>
    </row>
    <row r="24" spans="1:9" x14ac:dyDescent="0.25">
      <c r="B24" t="s">
        <v>24</v>
      </c>
      <c r="E24" s="31">
        <f>'Cash Disbursement Journal # 1'!K81</f>
        <v>0</v>
      </c>
      <c r="F24" s="36" t="s">
        <v>114</v>
      </c>
      <c r="I24" s="71" t="s">
        <v>227</v>
      </c>
    </row>
    <row r="25" spans="1:9" x14ac:dyDescent="0.25">
      <c r="B25" t="s">
        <v>16</v>
      </c>
      <c r="E25" s="31">
        <f>'Cash Disbursement Journal # 1'!L81</f>
        <v>0</v>
      </c>
      <c r="F25" s="36" t="s">
        <v>115</v>
      </c>
      <c r="I25" s="71" t="s">
        <v>227</v>
      </c>
    </row>
    <row r="26" spans="1:9" x14ac:dyDescent="0.25">
      <c r="B26" t="s">
        <v>18</v>
      </c>
      <c r="E26" s="31">
        <f>'Cash Disbursement Journal # 1'!M81</f>
        <v>0</v>
      </c>
      <c r="F26" s="36" t="s">
        <v>116</v>
      </c>
      <c r="I26" s="71" t="s">
        <v>227</v>
      </c>
    </row>
    <row r="27" spans="1:9" x14ac:dyDescent="0.25">
      <c r="B27" t="s">
        <v>174</v>
      </c>
      <c r="E27" s="31">
        <f>'Cash Disbursement Journal # 1'!N81</f>
        <v>0</v>
      </c>
      <c r="F27" s="36" t="s">
        <v>117</v>
      </c>
      <c r="I27" s="71" t="s">
        <v>227</v>
      </c>
    </row>
    <row r="28" spans="1:9" x14ac:dyDescent="0.25">
      <c r="B28" t="str">
        <f>IF('Cash Disbursement Journal # 1'!O8&lt;&gt;"",'Cash Disbursement Journal # 1'!O8,"")</f>
        <v/>
      </c>
      <c r="E28" s="31">
        <f>'Cash Disbursement Journal # 1'!O81</f>
        <v>0</v>
      </c>
      <c r="F28" s="36" t="s">
        <v>118</v>
      </c>
      <c r="I28" s="71" t="s">
        <v>227</v>
      </c>
    </row>
    <row r="29" spans="1:9" x14ac:dyDescent="0.25">
      <c r="B29" t="str">
        <f>IF('Cash Disbursement Journal # 1'!P8&lt;&gt;"",'Cash Disbursement Journal # 1'!P8,"")</f>
        <v/>
      </c>
      <c r="E29" s="31">
        <f>'Cash Disbursement Journal # 1'!P81</f>
        <v>0</v>
      </c>
      <c r="F29" s="36" t="s">
        <v>119</v>
      </c>
      <c r="I29" s="71" t="s">
        <v>227</v>
      </c>
    </row>
    <row r="30" spans="1:9" x14ac:dyDescent="0.25">
      <c r="B30" t="str">
        <f>IF('Cash Disbursement Journal # 1'!Q8&lt;&gt;"",'Cash Disbursement Journal # 1'!Q8,"")</f>
        <v/>
      </c>
      <c r="E30" s="31">
        <f>'Cash Disbursement Journal # 1'!Q81</f>
        <v>0</v>
      </c>
      <c r="F30" s="36" t="s">
        <v>120</v>
      </c>
      <c r="I30" s="71" t="s">
        <v>227</v>
      </c>
    </row>
    <row r="31" spans="1:9" ht="17.25" x14ac:dyDescent="0.4">
      <c r="B31" t="str">
        <f>IF('Cash Disbursement Journal # 1'!R8&lt;&gt;"",'Cash Disbursement Journal # 1'!R8,"")</f>
        <v/>
      </c>
      <c r="E31" s="51">
        <f>'Cash Disbursement Journal # 1'!R81</f>
        <v>0</v>
      </c>
      <c r="F31" s="36" t="s">
        <v>121</v>
      </c>
      <c r="I31" s="71" t="s">
        <v>227</v>
      </c>
    </row>
    <row r="32" spans="1:9" x14ac:dyDescent="0.25">
      <c r="E32" s="42"/>
      <c r="I32" s="18"/>
    </row>
    <row r="33" spans="2:9" ht="17.25" x14ac:dyDescent="0.4">
      <c r="B33" s="2" t="s">
        <v>140</v>
      </c>
      <c r="G33" s="32">
        <f>SUM(E19:E31)</f>
        <v>0</v>
      </c>
      <c r="I33" s="25"/>
    </row>
    <row r="34" spans="2:9" x14ac:dyDescent="0.25">
      <c r="E34" s="42"/>
      <c r="I34" s="18"/>
    </row>
    <row r="35" spans="2:9" x14ac:dyDescent="0.25">
      <c r="B35" s="40" t="s">
        <v>278</v>
      </c>
      <c r="C35" s="65"/>
      <c r="D35" s="65"/>
      <c r="E35" s="65"/>
      <c r="G35" s="65"/>
      <c r="I35" s="36"/>
    </row>
    <row r="36" spans="2:9" x14ac:dyDescent="0.25">
      <c r="G36" s="42"/>
      <c r="I36" s="36"/>
    </row>
    <row r="37" spans="2:9" x14ac:dyDescent="0.25">
      <c r="B37" t="s">
        <v>1</v>
      </c>
      <c r="E37" s="42">
        <f>'Cash Disbursement Journal # 1'!S81</f>
        <v>0</v>
      </c>
      <c r="F37" s="36" t="s">
        <v>122</v>
      </c>
      <c r="I37" s="36" t="s">
        <v>249</v>
      </c>
    </row>
    <row r="38" spans="2:9" x14ac:dyDescent="0.25">
      <c r="B38" t="s">
        <v>136</v>
      </c>
      <c r="E38" s="31">
        <f>'Cash Disbursement Journal # 1'!T81</f>
        <v>0</v>
      </c>
      <c r="F38" s="36" t="s">
        <v>123</v>
      </c>
      <c r="I38" s="71" t="s">
        <v>249</v>
      </c>
    </row>
    <row r="39" spans="2:9" x14ac:dyDescent="0.25">
      <c r="B39" t="s">
        <v>137</v>
      </c>
      <c r="E39" s="31">
        <f>'Cash Disbursement Journal # 1'!U81</f>
        <v>0</v>
      </c>
      <c r="F39" s="36" t="s">
        <v>124</v>
      </c>
      <c r="I39" s="71" t="s">
        <v>249</v>
      </c>
    </row>
    <row r="40" spans="2:9" x14ac:dyDescent="0.25">
      <c r="B40" t="s">
        <v>138</v>
      </c>
      <c r="E40" s="31">
        <f>'Cash Disbursement Journal # 1'!V81</f>
        <v>0</v>
      </c>
      <c r="F40" s="36" t="s">
        <v>125</v>
      </c>
      <c r="I40" s="71" t="s">
        <v>249</v>
      </c>
    </row>
    <row r="41" spans="2:9" x14ac:dyDescent="0.25">
      <c r="B41" t="s">
        <v>79</v>
      </c>
      <c r="E41" s="31">
        <f>'Cash Disbursement Journal # 1'!W81</f>
        <v>0</v>
      </c>
      <c r="F41" s="36" t="s">
        <v>126</v>
      </c>
      <c r="I41" s="71" t="s">
        <v>249</v>
      </c>
    </row>
    <row r="42" spans="2:9" x14ac:dyDescent="0.25">
      <c r="B42" t="s">
        <v>16</v>
      </c>
      <c r="E42" s="31">
        <f>'Cash Disbursement Journal # 1'!X81</f>
        <v>0</v>
      </c>
      <c r="F42" s="36" t="s">
        <v>127</v>
      </c>
      <c r="I42" s="71" t="s">
        <v>249</v>
      </c>
    </row>
    <row r="43" spans="2:9" x14ac:dyDescent="0.25">
      <c r="B43" t="s">
        <v>18</v>
      </c>
      <c r="E43" s="31">
        <f>'Cash Disbursement Journal # 1'!Y81</f>
        <v>0</v>
      </c>
      <c r="F43" s="36" t="s">
        <v>128</v>
      </c>
      <c r="I43" s="71" t="s">
        <v>249</v>
      </c>
    </row>
    <row r="44" spans="2:9" x14ac:dyDescent="0.25">
      <c r="B44" t="s">
        <v>174</v>
      </c>
      <c r="E44" s="31">
        <f>'Cash Disbursement Journal # 1'!Z81</f>
        <v>0</v>
      </c>
      <c r="F44" s="36" t="s">
        <v>129</v>
      </c>
      <c r="I44" s="71" t="s">
        <v>249</v>
      </c>
    </row>
    <row r="45" spans="2:9" x14ac:dyDescent="0.25">
      <c r="B45" t="s">
        <v>78</v>
      </c>
      <c r="E45" s="31">
        <f>'Cash Disbursement Journal # 1'!AA81</f>
        <v>0</v>
      </c>
      <c r="F45" s="36" t="s">
        <v>130</v>
      </c>
      <c r="I45" s="71" t="s">
        <v>249</v>
      </c>
    </row>
    <row r="46" spans="2:9" x14ac:dyDescent="0.25">
      <c r="B46" t="s">
        <v>25</v>
      </c>
      <c r="E46" s="31">
        <f>'Cash Disbursement Journal # 1'!AB81</f>
        <v>0</v>
      </c>
      <c r="F46" s="36" t="s">
        <v>131</v>
      </c>
      <c r="I46" s="71" t="s">
        <v>249</v>
      </c>
    </row>
    <row r="47" spans="2:9" x14ac:dyDescent="0.25">
      <c r="B47" t="str">
        <f>IF('Cash Disbursement Journal # 1'!AC8&lt;&gt;"",'Cash Disbursement Journal # 1'!AC8,"")</f>
        <v/>
      </c>
      <c r="E47" s="31">
        <f>'Cash Disbursement Journal # 1'!AC81</f>
        <v>0</v>
      </c>
      <c r="F47" s="36" t="s">
        <v>132</v>
      </c>
      <c r="I47" s="71" t="s">
        <v>249</v>
      </c>
    </row>
    <row r="48" spans="2:9" x14ac:dyDescent="0.25">
      <c r="B48" t="str">
        <f>IF('Cash Disbursement Journal # 1'!AD8&lt;&gt;"",'Cash Disbursement Journal # 1'!AD8,"")</f>
        <v/>
      </c>
      <c r="E48" s="31">
        <f>'Cash Disbursement Journal # 1'!AD81</f>
        <v>0</v>
      </c>
      <c r="F48" s="36" t="s">
        <v>133</v>
      </c>
      <c r="I48" s="71" t="s">
        <v>249</v>
      </c>
    </row>
    <row r="49" spans="1:9" ht="17.25" x14ac:dyDescent="0.4">
      <c r="B49" t="str">
        <f>IF('Cash Disbursement Journal # 1'!AE8&lt;&gt;"",'Cash Disbursement Journal # 1'!AE8,"")</f>
        <v/>
      </c>
      <c r="E49" s="51">
        <f>'Cash Disbursement Journal # 1'!AE81</f>
        <v>0</v>
      </c>
      <c r="F49" s="36" t="s">
        <v>248</v>
      </c>
      <c r="I49" s="71" t="s">
        <v>249</v>
      </c>
    </row>
    <row r="50" spans="1:9" x14ac:dyDescent="0.25">
      <c r="I50" s="36"/>
    </row>
    <row r="51" spans="1:9" ht="17.25" x14ac:dyDescent="0.4">
      <c r="B51" s="2" t="s">
        <v>215</v>
      </c>
      <c r="G51" s="32">
        <f>SUM(E37:E49)</f>
        <v>0</v>
      </c>
      <c r="I51" s="36"/>
    </row>
    <row r="52" spans="1:9" x14ac:dyDescent="0.25">
      <c r="H52" s="42"/>
      <c r="I52" s="36"/>
    </row>
    <row r="53" spans="1:9" ht="17.25" x14ac:dyDescent="0.4">
      <c r="A53" s="2"/>
      <c r="B53" s="2" t="s">
        <v>277</v>
      </c>
      <c r="H53" s="50">
        <f>SUM(G33+G51)</f>
        <v>0</v>
      </c>
      <c r="I53" s="36"/>
    </row>
    <row r="54" spans="1:9" x14ac:dyDescent="0.25">
      <c r="H54" s="42"/>
      <c r="I54" s="36"/>
    </row>
    <row r="55" spans="1:9" x14ac:dyDescent="0.25">
      <c r="H55" s="72"/>
      <c r="I55" s="71"/>
    </row>
    <row r="56" spans="1:9" x14ac:dyDescent="0.25">
      <c r="H56" s="72"/>
      <c r="I56" s="71"/>
    </row>
    <row r="57" spans="1:9" x14ac:dyDescent="0.25">
      <c r="H57" s="72"/>
      <c r="I57" s="71"/>
    </row>
    <row r="58" spans="1:9" x14ac:dyDescent="0.25">
      <c r="H58" s="72"/>
      <c r="I58" s="71"/>
    </row>
    <row r="59" spans="1:9" x14ac:dyDescent="0.25">
      <c r="H59" s="72"/>
      <c r="I59" s="71"/>
    </row>
    <row r="60" spans="1:9" x14ac:dyDescent="0.25">
      <c r="A60" s="10" t="s">
        <v>292</v>
      </c>
      <c r="H60" s="42"/>
      <c r="I60" s="36"/>
    </row>
    <row r="61" spans="1:9" x14ac:dyDescent="0.25">
      <c r="H61" s="42"/>
      <c r="I61" s="36" t="s">
        <v>64</v>
      </c>
    </row>
    <row r="62" spans="1:9" x14ac:dyDescent="0.25">
      <c r="B62" s="10" t="s">
        <v>14</v>
      </c>
      <c r="H62" s="42"/>
      <c r="I62" s="36"/>
    </row>
    <row r="63" spans="1:9" x14ac:dyDescent="0.25">
      <c r="C63" s="33" t="s">
        <v>20</v>
      </c>
      <c r="E63" s="52">
        <f>'Cash Disbursement Journal # 2'!F58</f>
        <v>0</v>
      </c>
      <c r="F63" s="36" t="s">
        <v>109</v>
      </c>
      <c r="H63" s="42"/>
      <c r="I63" s="36" t="s">
        <v>228</v>
      </c>
    </row>
    <row r="64" spans="1:9" x14ac:dyDescent="0.25">
      <c r="C64" t="s">
        <v>21</v>
      </c>
      <c r="E64" s="52">
        <f>'Cash Disbursement Journal # 2'!G58</f>
        <v>0</v>
      </c>
      <c r="F64" s="36" t="s">
        <v>110</v>
      </c>
      <c r="H64" s="42"/>
      <c r="I64" s="71" t="s">
        <v>228</v>
      </c>
    </row>
    <row r="65" spans="1:9" ht="17.25" x14ac:dyDescent="0.4">
      <c r="C65" t="s">
        <v>142</v>
      </c>
      <c r="E65" s="12">
        <f>'Cash Disbursement Journal # 2'!H58</f>
        <v>0</v>
      </c>
      <c r="F65" s="36" t="s">
        <v>111</v>
      </c>
      <c r="H65" s="42"/>
      <c r="I65" s="71" t="s">
        <v>228</v>
      </c>
    </row>
    <row r="66" spans="1:9" x14ac:dyDescent="0.25">
      <c r="E66" s="11"/>
      <c r="G66" s="36"/>
      <c r="H66" s="42"/>
      <c r="I66" s="36"/>
    </row>
    <row r="67" spans="1:9" x14ac:dyDescent="0.25">
      <c r="C67" t="s">
        <v>143</v>
      </c>
      <c r="E67" s="52"/>
      <c r="G67" s="42">
        <f>SUM(E63:E65)</f>
        <v>0</v>
      </c>
      <c r="I67" s="36"/>
    </row>
    <row r="68" spans="1:9" x14ac:dyDescent="0.25">
      <c r="E68" s="52"/>
      <c r="G68" s="36"/>
      <c r="H68" s="42"/>
      <c r="I68" s="36"/>
    </row>
    <row r="69" spans="1:9" x14ac:dyDescent="0.25">
      <c r="B69" s="10" t="s">
        <v>144</v>
      </c>
      <c r="E69" s="52"/>
      <c r="G69" s="36"/>
      <c r="H69" s="42"/>
      <c r="I69" s="36"/>
    </row>
    <row r="70" spans="1:9" x14ac:dyDescent="0.25">
      <c r="C70" s="33" t="s">
        <v>20</v>
      </c>
      <c r="E70" s="52">
        <f>'Cash Disbursement Journal # 2'!I58</f>
        <v>0</v>
      </c>
      <c r="F70" s="36" t="s">
        <v>112</v>
      </c>
      <c r="H70" s="42"/>
      <c r="I70" s="71" t="s">
        <v>228</v>
      </c>
    </row>
    <row r="71" spans="1:9" x14ac:dyDescent="0.25">
      <c r="C71" t="s">
        <v>21</v>
      </c>
      <c r="E71" s="52">
        <f>'Cash Disbursement Journal # 2'!J58</f>
        <v>0</v>
      </c>
      <c r="F71" s="36" t="s">
        <v>113</v>
      </c>
      <c r="H71" s="42"/>
      <c r="I71" s="71" t="s">
        <v>228</v>
      </c>
    </row>
    <row r="72" spans="1:9" ht="17.25" x14ac:dyDescent="0.4">
      <c r="C72" t="s">
        <v>142</v>
      </c>
      <c r="E72" s="12">
        <f>'Cash Disbursement Journal # 2'!K58</f>
        <v>0</v>
      </c>
      <c r="F72" s="36" t="s">
        <v>114</v>
      </c>
      <c r="H72" s="42"/>
      <c r="I72" s="71" t="s">
        <v>228</v>
      </c>
    </row>
    <row r="73" spans="1:9" x14ac:dyDescent="0.25">
      <c r="E73" s="11"/>
      <c r="G73" s="36"/>
      <c r="H73" s="42"/>
      <c r="I73" s="36"/>
    </row>
    <row r="74" spans="1:9" ht="17.25" x14ac:dyDescent="0.4">
      <c r="C74" t="s">
        <v>145</v>
      </c>
      <c r="E74" s="52"/>
      <c r="G74" s="32">
        <f>SUM(E70:E72)</f>
        <v>0</v>
      </c>
      <c r="I74" s="36"/>
    </row>
    <row r="75" spans="1:9" x14ac:dyDescent="0.25">
      <c r="E75" s="52"/>
      <c r="G75" s="36"/>
      <c r="H75" s="42"/>
      <c r="I75" s="36"/>
    </row>
    <row r="76" spans="1:9" ht="17.25" x14ac:dyDescent="0.4">
      <c r="B76" s="2" t="s">
        <v>146</v>
      </c>
      <c r="E76" s="52"/>
      <c r="G76" s="50">
        <f>SUM(G67+G74)</f>
        <v>0</v>
      </c>
      <c r="I76" s="36"/>
    </row>
    <row r="77" spans="1:9" x14ac:dyDescent="0.25">
      <c r="E77" s="52"/>
      <c r="G77" s="36"/>
      <c r="H77" s="42"/>
      <c r="I77" s="36"/>
    </row>
    <row r="78" spans="1:9" x14ac:dyDescent="0.25">
      <c r="A78" s="10" t="s">
        <v>190</v>
      </c>
      <c r="E78" s="52"/>
      <c r="G78" s="36"/>
      <c r="H78" s="42"/>
      <c r="I78" s="36"/>
    </row>
    <row r="79" spans="1:9" x14ac:dyDescent="0.25">
      <c r="E79" s="52"/>
      <c r="G79" s="36"/>
      <c r="H79" s="42"/>
      <c r="I79" s="36"/>
    </row>
    <row r="80" spans="1:9" x14ac:dyDescent="0.25">
      <c r="B80" t="s">
        <v>12</v>
      </c>
      <c r="E80" s="52">
        <f>'Cash Disbursement Journal # 2'!L58</f>
        <v>0</v>
      </c>
      <c r="F80" s="36" t="s">
        <v>115</v>
      </c>
      <c r="H80" s="42"/>
      <c r="I80" s="36" t="s">
        <v>250</v>
      </c>
    </row>
    <row r="81" spans="1:9" x14ac:dyDescent="0.25">
      <c r="B81" t="s">
        <v>147</v>
      </c>
      <c r="E81" s="52">
        <f>'Cash Disbursement Journal # 2'!M58</f>
        <v>0</v>
      </c>
      <c r="F81" s="36" t="s">
        <v>116</v>
      </c>
      <c r="H81" s="42"/>
      <c r="I81" s="71" t="s">
        <v>250</v>
      </c>
    </row>
    <row r="82" spans="1:9" x14ac:dyDescent="0.25">
      <c r="B82" t="s">
        <v>286</v>
      </c>
      <c r="E82" s="52">
        <f>'Cash Disbursement Journal # 2'!N58</f>
        <v>0</v>
      </c>
      <c r="F82" s="36" t="s">
        <v>117</v>
      </c>
      <c r="H82" s="42"/>
      <c r="I82" s="71" t="s">
        <v>250</v>
      </c>
    </row>
    <row r="83" spans="1:9" x14ac:dyDescent="0.25">
      <c r="B83" t="s">
        <v>15</v>
      </c>
      <c r="E83" s="52">
        <f>'Cash Disbursement Journal # 2'!O58</f>
        <v>0</v>
      </c>
      <c r="F83" s="36" t="s">
        <v>118</v>
      </c>
      <c r="H83" s="42"/>
      <c r="I83" s="71" t="s">
        <v>250</v>
      </c>
    </row>
    <row r="84" spans="1:9" x14ac:dyDescent="0.25">
      <c r="B84" t="s">
        <v>282</v>
      </c>
      <c r="E84" s="59">
        <f>'Cash Disbursement Journal # 2'!P58</f>
        <v>0</v>
      </c>
      <c r="F84" s="71" t="s">
        <v>119</v>
      </c>
      <c r="H84" s="72"/>
      <c r="I84" s="71" t="s">
        <v>250</v>
      </c>
    </row>
    <row r="85" spans="1:9" x14ac:dyDescent="0.25">
      <c r="B85" t="str">
        <f>IF('Cash Disbursement Journal # 2'!Q9&lt;&gt;"",'Cash Disbursement Journal # 2'!Q9,"")</f>
        <v/>
      </c>
      <c r="E85" s="59">
        <f>'Cash Disbursement Journal # 2'!Q58</f>
        <v>0</v>
      </c>
      <c r="F85" s="71" t="s">
        <v>120</v>
      </c>
      <c r="H85" s="72"/>
      <c r="I85" s="71" t="s">
        <v>250</v>
      </c>
    </row>
    <row r="86" spans="1:9" x14ac:dyDescent="0.25">
      <c r="B86" t="str">
        <f>IF('Cash Disbursement Journal # 2'!R9&lt;&gt;"",'Cash Disbursement Journal # 2'!R9,"")</f>
        <v/>
      </c>
      <c r="E86" s="59">
        <f>'Cash Disbursement Journal # 2'!R58</f>
        <v>0</v>
      </c>
      <c r="F86" s="71" t="s">
        <v>121</v>
      </c>
      <c r="H86" s="72"/>
      <c r="I86" s="71" t="s">
        <v>250</v>
      </c>
    </row>
    <row r="87" spans="1:9" ht="17.25" x14ac:dyDescent="0.4">
      <c r="B87" t="str">
        <f>IF('Cash Disbursement Journal # 2'!S9&lt;&gt;"",'Cash Disbursement Journal # 2'!S9,"")</f>
        <v/>
      </c>
      <c r="E87" s="12">
        <f>'Cash Disbursement Journal # 2'!S58</f>
        <v>0</v>
      </c>
      <c r="F87" s="71" t="s">
        <v>122</v>
      </c>
      <c r="H87" s="72"/>
      <c r="I87" s="71" t="s">
        <v>250</v>
      </c>
    </row>
    <row r="88" spans="1:9" x14ac:dyDescent="0.25">
      <c r="E88" s="52"/>
      <c r="G88" s="71"/>
      <c r="H88" s="42"/>
      <c r="I88" s="36"/>
    </row>
    <row r="89" spans="1:9" ht="17.25" x14ac:dyDescent="0.4">
      <c r="B89" s="2" t="s">
        <v>216</v>
      </c>
      <c r="C89" s="2"/>
      <c r="D89" s="2"/>
      <c r="E89" s="54"/>
      <c r="G89" s="50">
        <f>SUM(E80:E87)</f>
        <v>0</v>
      </c>
      <c r="I89" s="36"/>
    </row>
    <row r="90" spans="1:9" ht="17.25" x14ac:dyDescent="0.4">
      <c r="B90" s="2"/>
      <c r="C90" s="2"/>
      <c r="D90" s="2"/>
      <c r="E90" s="54"/>
      <c r="G90" s="50"/>
      <c r="I90" s="263"/>
    </row>
    <row r="91" spans="1:9" ht="17.25" x14ac:dyDescent="0.4">
      <c r="B91" s="2" t="s">
        <v>311</v>
      </c>
      <c r="C91" s="2"/>
      <c r="D91" s="2"/>
      <c r="E91" s="54"/>
      <c r="G91" s="50"/>
      <c r="H91" s="50">
        <f>SUM(G76,G89)</f>
        <v>0</v>
      </c>
      <c r="I91" s="263"/>
    </row>
    <row r="92" spans="1:9" x14ac:dyDescent="0.25">
      <c r="E92" s="52"/>
      <c r="G92" s="71"/>
      <c r="H92" s="42"/>
      <c r="I92" s="36"/>
    </row>
    <row r="93" spans="1:9" x14ac:dyDescent="0.25">
      <c r="A93" s="10" t="s">
        <v>148</v>
      </c>
      <c r="E93" s="52"/>
      <c r="G93" s="71"/>
      <c r="H93" s="42"/>
      <c r="I93" s="36"/>
    </row>
    <row r="94" spans="1:9" x14ac:dyDescent="0.25">
      <c r="E94" s="52"/>
      <c r="H94" s="42"/>
      <c r="I94" s="36"/>
    </row>
    <row r="95" spans="1:9" x14ac:dyDescent="0.25">
      <c r="B95" t="s">
        <v>293</v>
      </c>
      <c r="E95" s="52">
        <f>'Cash Disbursement Journal # 3'!F67</f>
        <v>0</v>
      </c>
      <c r="F95" s="36" t="s">
        <v>109</v>
      </c>
      <c r="H95" s="42"/>
      <c r="I95" s="36" t="s">
        <v>229</v>
      </c>
    </row>
    <row r="96" spans="1:9" x14ac:dyDescent="0.25">
      <c r="B96" t="s">
        <v>0</v>
      </c>
      <c r="E96" s="52">
        <f>'Cash Disbursement Journal # 3'!G67</f>
        <v>0</v>
      </c>
      <c r="F96" s="36" t="s">
        <v>110</v>
      </c>
      <c r="H96" s="42"/>
      <c r="I96" s="71" t="s">
        <v>229</v>
      </c>
    </row>
    <row r="97" spans="1:9" x14ac:dyDescent="0.25">
      <c r="B97" t="s">
        <v>149</v>
      </c>
      <c r="E97" s="52">
        <f>'Cash Disbursement Journal # 3'!H67</f>
        <v>0</v>
      </c>
      <c r="F97" s="36" t="s">
        <v>111</v>
      </c>
      <c r="H97" s="42"/>
      <c r="I97" s="71" t="s">
        <v>229</v>
      </c>
    </row>
    <row r="98" spans="1:9" x14ac:dyDescent="0.25">
      <c r="B98" t="s">
        <v>151</v>
      </c>
      <c r="E98" s="52">
        <f>'Cash Disbursement Journal # 3'!I67</f>
        <v>0</v>
      </c>
      <c r="F98" s="36" t="s">
        <v>112</v>
      </c>
      <c r="H98" s="42"/>
      <c r="I98" s="71" t="s">
        <v>229</v>
      </c>
    </row>
    <row r="99" spans="1:9" x14ac:dyDescent="0.25">
      <c r="B99" t="s">
        <v>150</v>
      </c>
      <c r="E99" s="52">
        <f>'Cash Disbursement Journal # 3'!J67</f>
        <v>0</v>
      </c>
      <c r="F99" s="36" t="s">
        <v>113</v>
      </c>
      <c r="H99" s="42"/>
      <c r="I99" s="71" t="s">
        <v>229</v>
      </c>
    </row>
    <row r="100" spans="1:9" x14ac:dyDescent="0.25">
      <c r="B100" t="s">
        <v>314</v>
      </c>
      <c r="E100" s="52">
        <f>'Cash Disbursement Journal # 3'!K67</f>
        <v>0</v>
      </c>
      <c r="F100" s="36" t="s">
        <v>114</v>
      </c>
      <c r="H100" s="42"/>
      <c r="I100" s="71" t="s">
        <v>229</v>
      </c>
    </row>
    <row r="101" spans="1:9" x14ac:dyDescent="0.25">
      <c r="B101" t="s">
        <v>283</v>
      </c>
      <c r="E101" s="52">
        <f>'Cash Disbursement Journal # 3'!L67</f>
        <v>0</v>
      </c>
      <c r="F101" s="36" t="s">
        <v>115</v>
      </c>
      <c r="H101" s="42"/>
      <c r="I101" s="71" t="s">
        <v>229</v>
      </c>
    </row>
    <row r="102" spans="1:9" x14ac:dyDescent="0.25">
      <c r="B102" t="s">
        <v>284</v>
      </c>
      <c r="E102" s="52">
        <f>'Cash Disbursement Journal # 3'!M67</f>
        <v>0</v>
      </c>
      <c r="F102" s="55" t="s">
        <v>116</v>
      </c>
      <c r="H102" s="42"/>
      <c r="I102" s="71" t="s">
        <v>229</v>
      </c>
    </row>
    <row r="103" spans="1:9" x14ac:dyDescent="0.25">
      <c r="A103" s="10"/>
      <c r="B103" t="s">
        <v>299</v>
      </c>
      <c r="E103" s="59">
        <f>'Cash Disbursement Journal # 3'!N67</f>
        <v>0</v>
      </c>
      <c r="F103" s="63" t="s">
        <v>117</v>
      </c>
      <c r="H103" s="42"/>
      <c r="I103" s="71" t="s">
        <v>229</v>
      </c>
    </row>
    <row r="104" spans="1:9" ht="17.25" x14ac:dyDescent="0.4">
      <c r="B104" t="str">
        <f>IF('Cash Disbursement Journal # 3'!O9&lt;&gt;"",'Cash Disbursement Journal # 3'!O9,"")</f>
        <v/>
      </c>
      <c r="E104" s="12">
        <f>'Cash Disbursement Journal # 3'!O67</f>
        <v>0</v>
      </c>
      <c r="F104" s="63" t="s">
        <v>118</v>
      </c>
      <c r="H104" s="42"/>
      <c r="I104" s="71" t="s">
        <v>229</v>
      </c>
    </row>
    <row r="105" spans="1:9" x14ac:dyDescent="0.25">
      <c r="E105" s="52"/>
      <c r="F105" s="36"/>
      <c r="H105" s="42"/>
      <c r="I105" s="36"/>
    </row>
    <row r="106" spans="1:9" ht="17.25" x14ac:dyDescent="0.4">
      <c r="B106" s="2" t="s">
        <v>32</v>
      </c>
      <c r="C106" s="2"/>
      <c r="D106" s="2"/>
      <c r="E106" s="2"/>
      <c r="F106" s="2"/>
      <c r="G106" s="50">
        <f>SUM(E95:E105)</f>
        <v>0</v>
      </c>
      <c r="I106" s="36"/>
    </row>
    <row r="107" spans="1:9" x14ac:dyDescent="0.25">
      <c r="H107" s="42"/>
      <c r="I107" s="36"/>
    </row>
    <row r="108" spans="1:9" x14ac:dyDescent="0.25">
      <c r="H108" s="42"/>
      <c r="I108" s="36"/>
    </row>
    <row r="109" spans="1:9" x14ac:dyDescent="0.25">
      <c r="A109" s="10" t="s">
        <v>254</v>
      </c>
      <c r="H109" s="42"/>
      <c r="I109" s="36"/>
    </row>
    <row r="110" spans="1:9" x14ac:dyDescent="0.25">
      <c r="H110" s="42"/>
      <c r="I110" s="36"/>
    </row>
    <row r="111" spans="1:9" x14ac:dyDescent="0.25">
      <c r="B111" t="s">
        <v>152</v>
      </c>
      <c r="E111" s="52">
        <f>'Cash Disbursement Journal # 3'!P67</f>
        <v>0</v>
      </c>
      <c r="F111" s="36" t="s">
        <v>119</v>
      </c>
      <c r="H111" s="42"/>
      <c r="I111" s="36" t="s">
        <v>253</v>
      </c>
    </row>
    <row r="112" spans="1:9" x14ac:dyDescent="0.25">
      <c r="B112" t="s">
        <v>153</v>
      </c>
      <c r="E112" s="52">
        <f>'Cash Disbursement Journal # 3'!Q67</f>
        <v>0</v>
      </c>
      <c r="F112" s="36" t="s">
        <v>120</v>
      </c>
      <c r="H112" s="42"/>
      <c r="I112" s="71" t="s">
        <v>253</v>
      </c>
    </row>
    <row r="113" spans="1:9" x14ac:dyDescent="0.25">
      <c r="B113" t="s">
        <v>154</v>
      </c>
      <c r="E113" s="52">
        <f>'Cash Disbursement Journal # 3'!R67</f>
        <v>0</v>
      </c>
      <c r="F113" s="36" t="s">
        <v>121</v>
      </c>
      <c r="H113" s="42"/>
      <c r="I113" s="71" t="s">
        <v>253</v>
      </c>
    </row>
    <row r="114" spans="1:9" x14ac:dyDescent="0.25">
      <c r="B114" t="s">
        <v>155</v>
      </c>
      <c r="E114" s="52">
        <f>'Cash Disbursement Journal # 3'!S67</f>
        <v>0</v>
      </c>
      <c r="F114" s="36" t="s">
        <v>122</v>
      </c>
      <c r="H114" s="42"/>
      <c r="I114" s="71" t="s">
        <v>253</v>
      </c>
    </row>
    <row r="115" spans="1:9" x14ac:dyDescent="0.25">
      <c r="B115" t="s">
        <v>251</v>
      </c>
      <c r="E115" s="52">
        <f>'Cash Disbursement Journal # 3'!T67</f>
        <v>0</v>
      </c>
      <c r="F115" s="36" t="s">
        <v>123</v>
      </c>
      <c r="H115" s="42"/>
      <c r="I115" s="71" t="s">
        <v>253</v>
      </c>
    </row>
    <row r="116" spans="1:9" x14ac:dyDescent="0.25">
      <c r="B116" t="s">
        <v>186</v>
      </c>
      <c r="E116" s="52">
        <f>'Cash Disbursement Journal # 3'!U67</f>
        <v>0</v>
      </c>
      <c r="F116" s="36" t="s">
        <v>124</v>
      </c>
      <c r="H116" s="42"/>
      <c r="I116" s="71" t="s">
        <v>253</v>
      </c>
    </row>
    <row r="117" spans="1:9" x14ac:dyDescent="0.25">
      <c r="B117" t="str">
        <f>IF('Cash Disbursement Journal # 3'!V9&lt;&gt;"",'Cash Disbursement Journal # 3'!V9,"")</f>
        <v/>
      </c>
      <c r="E117" s="59">
        <f>'Cash Disbursement Journal # 3'!V67</f>
        <v>0</v>
      </c>
      <c r="F117" s="36" t="s">
        <v>125</v>
      </c>
      <c r="H117" s="42"/>
      <c r="I117" s="71" t="s">
        <v>253</v>
      </c>
    </row>
    <row r="118" spans="1:9" x14ac:dyDescent="0.25">
      <c r="B118" t="str">
        <f>IF('Cash Disbursement Journal # 3'!W9&lt;&gt;"",'Cash Disbursement Journal # 3'!W9,"")</f>
        <v/>
      </c>
      <c r="E118" s="52">
        <f>'Cash Disbursement Journal # 3'!W67</f>
        <v>0</v>
      </c>
      <c r="F118" s="36" t="s">
        <v>126</v>
      </c>
      <c r="H118" s="42"/>
      <c r="I118" s="71" t="s">
        <v>253</v>
      </c>
    </row>
    <row r="119" spans="1:9" ht="17.25" x14ac:dyDescent="0.4">
      <c r="B119" t="str">
        <f>IF('Cash Disbursement Journal # 3'!X9&lt;&gt;"",'Cash Disbursement Journal # 3'!X9,"")</f>
        <v/>
      </c>
      <c r="E119" s="12">
        <f>'Cash Disbursement Journal # 3'!X67</f>
        <v>0</v>
      </c>
      <c r="F119" s="71" t="s">
        <v>127</v>
      </c>
      <c r="H119" s="72"/>
      <c r="I119" s="71" t="s">
        <v>253</v>
      </c>
    </row>
    <row r="120" spans="1:9" x14ac:dyDescent="0.25">
      <c r="F120" s="71"/>
      <c r="H120" s="72"/>
      <c r="I120" s="71"/>
    </row>
    <row r="121" spans="1:9" ht="17.25" x14ac:dyDescent="0.4">
      <c r="B121" s="2" t="s">
        <v>252</v>
      </c>
      <c r="C121" s="2"/>
      <c r="D121" s="2"/>
      <c r="E121" s="2"/>
      <c r="F121" s="37"/>
      <c r="G121" s="50">
        <f>SUM(E111:E119)</f>
        <v>0</v>
      </c>
      <c r="I121" s="36"/>
    </row>
    <row r="122" spans="1:9" ht="17.25" x14ac:dyDescent="0.4">
      <c r="B122" s="2"/>
      <c r="C122" s="2"/>
      <c r="D122" s="2"/>
      <c r="E122" s="2"/>
      <c r="F122" s="262"/>
      <c r="H122" s="50"/>
      <c r="I122" s="263"/>
    </row>
    <row r="123" spans="1:9" ht="17.25" x14ac:dyDescent="0.4">
      <c r="B123" s="2" t="s">
        <v>312</v>
      </c>
      <c r="C123" s="2"/>
      <c r="D123" s="2"/>
      <c r="E123" s="2"/>
      <c r="F123" s="262"/>
      <c r="H123" s="50">
        <f>SUM(G106,G121)</f>
        <v>0</v>
      </c>
      <c r="I123" s="36"/>
    </row>
    <row r="124" spans="1:9" x14ac:dyDescent="0.25">
      <c r="H124" s="42"/>
      <c r="I124" s="36"/>
    </row>
    <row r="125" spans="1:9" ht="17.25" x14ac:dyDescent="0.4">
      <c r="A125" s="2" t="s">
        <v>156</v>
      </c>
      <c r="B125" s="2"/>
      <c r="C125" s="2"/>
      <c r="D125" s="2"/>
      <c r="E125" s="2"/>
      <c r="F125" s="2"/>
      <c r="G125" s="2"/>
      <c r="H125" s="49"/>
      <c r="I125" s="60">
        <f>H53+G76+G89+G106+G121</f>
        <v>0</v>
      </c>
    </row>
  </sheetData>
  <sheetProtection sheet="1" objects="1" scenarios="1" selectLockedCells="1"/>
  <mergeCells count="8">
    <mergeCell ref="D2:G2"/>
    <mergeCell ref="D1:G1"/>
    <mergeCell ref="A8:I8"/>
    <mergeCell ref="A11:I11"/>
    <mergeCell ref="B17:H17"/>
    <mergeCell ref="A6:I6"/>
    <mergeCell ref="D4:G4"/>
    <mergeCell ref="D3:G3"/>
  </mergeCells>
  <printOptions horizontalCentered="1"/>
  <pageMargins left="0.7" right="0.7" top="0.25" bottom="0.25" header="0.3" footer="0.3"/>
  <pageSetup scale="80" orientation="portrait" r:id="rId1"/>
  <headerFooter>
    <oddHeader xml:space="preserve">&amp;RForm 177
May 2014
Page &amp;P of &amp;N  </oddHeader>
    <oddFooter>&amp;COperating Expenditures&amp;R &amp;D  &amp;T</oddFooter>
  </headerFooter>
  <rowBreaks count="2" manualBreakCount="2">
    <brk id="58" max="16383" man="1"/>
    <brk id="10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Cover Page</vt:lpstr>
      <vt:lpstr>Cash Receipt - Reimbursable</vt:lpstr>
      <vt:lpstr>Cash Receipt - NonReimbursable</vt:lpstr>
      <vt:lpstr>Cash Receipt - Nonoperating</vt:lpstr>
      <vt:lpstr>Oper Rev</vt:lpstr>
      <vt:lpstr>Cash Disbursement Journal # 1</vt:lpstr>
      <vt:lpstr>Cash Disbursement Journal # 2</vt:lpstr>
      <vt:lpstr>Cash Disbursement Journal # 3</vt:lpstr>
      <vt:lpstr>Oper Expend</vt:lpstr>
      <vt:lpstr>P &amp; L State</vt:lpstr>
      <vt:lpstr>Instructions pg1</vt:lpstr>
      <vt:lpstr>Instructions pg2</vt:lpstr>
      <vt:lpstr>Instructions pg3</vt:lpstr>
      <vt:lpstr>Instructions pg4</vt:lpstr>
      <vt:lpstr>Instructions pg5</vt:lpstr>
      <vt:lpstr>'Instructions pg1'!_GoBack</vt:lpstr>
      <vt:lpstr>'Cash Disbursement Journal # 1'!Print_Area</vt:lpstr>
      <vt:lpstr>'Cash Disbursement Journal # 2'!Print_Area</vt:lpstr>
      <vt:lpstr>'Cash Disbursement Journal # 3'!Print_Area</vt:lpstr>
      <vt:lpstr>'Cash Receipt - Nonoperating'!Print_Area</vt:lpstr>
      <vt:lpstr>'Cash Receipt - NonReimbursable'!Print_Area</vt:lpstr>
      <vt:lpstr>'Cash Receipt - Reimbursable'!Print_Area</vt:lpstr>
      <vt:lpstr>'Oper Expend'!Print_Area</vt:lpstr>
      <vt:lpstr>'Oper Rev'!Print_Area</vt:lpstr>
      <vt:lpstr>'P &amp; L State'!Print_Area</vt:lpstr>
      <vt:lpstr>'Cash Disbursement Journal # 1'!Print_Titles</vt:lpstr>
      <vt:lpstr>'Cash Disbursement Journal # 2'!Print_Titles</vt:lpstr>
      <vt:lpstr>'Cash Disbursement Journal # 3'!Print_Titles</vt:lpstr>
      <vt:lpstr>'Oper Expend'!Print_Titles</vt:lpstr>
      <vt:lpstr>'Oper Rev'!Print_Titles</vt:lpstr>
      <vt:lpstr>'P &amp; L State'!Print_Titles</vt:lpstr>
    </vt:vector>
  </TitlesOfParts>
  <Company>NJ Dept.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Micai</dc:creator>
  <cp:lastModifiedBy>Jankowski, Amy</cp:lastModifiedBy>
  <cp:lastPrinted>2014-06-02T13:41:14Z</cp:lastPrinted>
  <dcterms:created xsi:type="dcterms:W3CDTF">2013-09-12T19:02:34Z</dcterms:created>
  <dcterms:modified xsi:type="dcterms:W3CDTF">2014-06-02T19:38:37Z</dcterms:modified>
</cp:coreProperties>
</file>